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9555" windowHeight="7275" activeTab="0"/>
  </bookViews>
  <sheets>
    <sheet name="hỗ trợ kỳ 1(2016-2017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<sst xmlns="http://schemas.openxmlformats.org/spreadsheetml/2006/main" count="1338" uniqueCount="549">
  <si>
    <t>Stt</t>
  </si>
  <si>
    <t>Họ và Tên</t>
  </si>
  <si>
    <t>Lớp</t>
  </si>
  <si>
    <t>Giới
Tính</t>
  </si>
  <si>
    <t>Đối Tượng</t>
  </si>
  <si>
    <t>Vũ Thị Huế</t>
  </si>
  <si>
    <t>KT9A</t>
  </si>
  <si>
    <t>Nữ</t>
  </si>
  <si>
    <t>Lăng Thị Linh</t>
  </si>
  <si>
    <t>Bùi Thị Lâm</t>
  </si>
  <si>
    <t>CT11A</t>
  </si>
  <si>
    <t>Tòng Thị Hậu</t>
  </si>
  <si>
    <t>LW6C</t>
  </si>
  <si>
    <t>Lăng Thị Xoan</t>
  </si>
  <si>
    <t>LW5B</t>
  </si>
  <si>
    <t>Trần Văn Đạm</t>
  </si>
  <si>
    <t>LW4B</t>
  </si>
  <si>
    <t>Nam</t>
  </si>
  <si>
    <t>CT11B</t>
  </si>
  <si>
    <t>LW5A</t>
  </si>
  <si>
    <t>Lường Thị Lan</t>
  </si>
  <si>
    <t>QN7A</t>
  </si>
  <si>
    <t>Giàng Thị Trò</t>
  </si>
  <si>
    <t>Hoàng Thị Xuân</t>
  </si>
  <si>
    <t>XH16A</t>
  </si>
  <si>
    <t>Hoàng Thị Tuyết</t>
  </si>
  <si>
    <t>Đào Thị Đề</t>
  </si>
  <si>
    <t>Trần Thị Sủi</t>
  </si>
  <si>
    <t>La Thị Thao</t>
  </si>
  <si>
    <t>Nông Thị Kim Phượng</t>
  </si>
  <si>
    <t>QH1B</t>
  </si>
  <si>
    <t>LW4C</t>
  </si>
  <si>
    <t>Lưu Văn Tý</t>
  </si>
  <si>
    <t>LW4A</t>
  </si>
  <si>
    <t>Quách T.Thu Hằng</t>
  </si>
  <si>
    <t>Vi Thị Hồng</t>
  </si>
  <si>
    <t>Hà Văn Thương</t>
  </si>
  <si>
    <t>CT9A</t>
  </si>
  <si>
    <t>Hoàng Thị Ngân</t>
  </si>
  <si>
    <t>Bùi Thị Loan</t>
  </si>
  <si>
    <t>Hứa Thị Hậu</t>
  </si>
  <si>
    <t>Lý Thị Hà</t>
  </si>
  <si>
    <t>CT10B</t>
  </si>
  <si>
    <t>CT9B</t>
  </si>
  <si>
    <t>Nông Thị Nụ</t>
  </si>
  <si>
    <t>Toàn Thị Mai</t>
  </si>
  <si>
    <t>Bùi Thị Phương</t>
  </si>
  <si>
    <t>QN5B</t>
  </si>
  <si>
    <t>Bùi Thị Hạnh</t>
  </si>
  <si>
    <t>LW6D</t>
  </si>
  <si>
    <t>Điêu Thị Đông</t>
  </si>
  <si>
    <t>Hà Thị Lệ</t>
  </si>
  <si>
    <t>Mã Thị Nhiệt</t>
  </si>
  <si>
    <t>Lò Thị Nụ</t>
  </si>
  <si>
    <t>Bùi Thị Ly</t>
  </si>
  <si>
    <t>Đinh Thị Thơ</t>
  </si>
  <si>
    <t>Nguyễn Thị Minh</t>
  </si>
  <si>
    <t>Hảng Thị Bâu</t>
  </si>
  <si>
    <t>Hà Thị Ngọc</t>
  </si>
  <si>
    <t>Bùi Văn Hòa</t>
  </si>
  <si>
    <t>Nguyễn Ngọc Mai</t>
  </si>
  <si>
    <t>Hà Thị Lý</t>
  </si>
  <si>
    <t>Đào Văn Tuyển</t>
  </si>
  <si>
    <t>Trương Thị Thảo</t>
  </si>
  <si>
    <t>Dương Thanh Nhiệm</t>
  </si>
  <si>
    <t>LW7C</t>
  </si>
  <si>
    <t>Lừu Thị Páo</t>
  </si>
  <si>
    <t>LW7B</t>
  </si>
  <si>
    <t>Nông T. Kim Thi</t>
  </si>
  <si>
    <t>CT10A</t>
  </si>
  <si>
    <t>Đàm T.Kim Thoa</t>
  </si>
  <si>
    <t>Quách thị Hằng</t>
  </si>
  <si>
    <t>Trần Thị Thảo Linh</t>
  </si>
  <si>
    <t>Đàm Văn Yêu</t>
  </si>
  <si>
    <t>Lý Thị Khuyên</t>
  </si>
  <si>
    <t>Hà Thị Nguyệt</t>
  </si>
  <si>
    <t>QT21B</t>
  </si>
  <si>
    <t>Đinh T. Lệ Thi</t>
  </si>
  <si>
    <t>Đặng Thị Mai</t>
  </si>
  <si>
    <t>Hoàng Văn Tưởng</t>
  </si>
  <si>
    <t>Sừn Thị Phúc</t>
  </si>
  <si>
    <t>CT12A</t>
  </si>
  <si>
    <t>Lồ Thị Lý</t>
  </si>
  <si>
    <t>LW7A</t>
  </si>
  <si>
    <t>Ký Nhận</t>
  </si>
  <si>
    <t>Giàng thị Vĩ</t>
  </si>
  <si>
    <t>x</t>
  </si>
  <si>
    <t>?????</t>
  </si>
  <si>
    <t>Quách  Văn Long</t>
  </si>
  <si>
    <t>Triệu Thị Minh Anh</t>
  </si>
  <si>
    <t>CT12B</t>
  </si>
  <si>
    <t>Tổng cộng</t>
  </si>
  <si>
    <t>Lâm Kim Oanh</t>
  </si>
  <si>
    <t>Hoàng Thị Liêm</t>
  </si>
  <si>
    <t>Quàng Thị Thương</t>
  </si>
  <si>
    <t>Nông Thị Sợi</t>
  </si>
  <si>
    <t>Vừ A Lồng</t>
  </si>
  <si>
    <t>XH17B</t>
  </si>
  <si>
    <t>Phạm Thị Hiền</t>
  </si>
  <si>
    <t>Bùi Thị Thu</t>
  </si>
  <si>
    <t>Mã Thị Chanh</t>
  </si>
  <si>
    <t>XH15A</t>
  </si>
  <si>
    <t>Vi Văn Sơn</t>
  </si>
  <si>
    <t>Thào Thị Nếnh</t>
  </si>
  <si>
    <t>Hoàng Minh Tuấn</t>
  </si>
  <si>
    <t>Hoàng Thị Hải Yến</t>
  </si>
  <si>
    <t>Triệu Thị Cả</t>
  </si>
  <si>
    <t>Bùi Thị Thắm</t>
  </si>
  <si>
    <t>DT Nùng, hộ nghèo 2016</t>
  </si>
  <si>
    <t>DT Tày, hộ nghèo 2016</t>
  </si>
  <si>
    <t>Phạm Xuân Bách</t>
  </si>
  <si>
    <t>DT Giáy, hộ nghèo 2016</t>
  </si>
  <si>
    <t>Lê Thị Hồng</t>
  </si>
  <si>
    <t>BH21A</t>
  </si>
  <si>
    <t>DT Mông, hộ nghèo 2016</t>
  </si>
  <si>
    <t>DT Mường, hộ nghèo 2016</t>
  </si>
  <si>
    <t>Bùi Thị Diệu Thu</t>
  </si>
  <si>
    <t>Hà Thị Thùy</t>
  </si>
  <si>
    <t>XH18B</t>
  </si>
  <si>
    <t>Hoàng Hồng Thắm</t>
  </si>
  <si>
    <t>DT H'mông, hộ nghèo 2016</t>
  </si>
  <si>
    <t>Nguyễn Thị Thúy</t>
  </si>
  <si>
    <t>Phùng Vần Pu</t>
  </si>
  <si>
    <t>DT Dao, hộ nghèo 2016</t>
  </si>
  <si>
    <t>Trương Thị Hương</t>
  </si>
  <si>
    <t>DT Thái, hộ nghèo 2016</t>
  </si>
  <si>
    <t>Hoàng Thị Ngọc Báu</t>
  </si>
  <si>
    <t>Nguyễn Kim Anh</t>
  </si>
  <si>
    <t>LW7D</t>
  </si>
  <si>
    <t>Nguyễn T. Thủy Tiên</t>
  </si>
  <si>
    <t>Đặng Văn Ba</t>
  </si>
  <si>
    <t>DT tày, hộ nghèo 2016</t>
  </si>
  <si>
    <t>Vi Thị Thơm</t>
  </si>
  <si>
    <t>Mông Thị Xuân</t>
  </si>
  <si>
    <t>Lầu A Chứ</t>
  </si>
  <si>
    <t>Cao Văn Vượng</t>
  </si>
  <si>
    <t>Cầm Văn Kiên</t>
  </si>
  <si>
    <t>LW6A</t>
  </si>
  <si>
    <t>Lục Thị Nhì</t>
  </si>
  <si>
    <t>DT Sán Chỉ, hộ nghèo 2016</t>
  </si>
  <si>
    <t xml:space="preserve">DT Tày, hộ nghèo 2016 </t>
  </si>
  <si>
    <t xml:space="preserve">DT Dáy, hộ nghèo 2016 </t>
  </si>
  <si>
    <t>Tẩn Seo Đạt</t>
  </si>
  <si>
    <t>Cà Thị Thao</t>
  </si>
  <si>
    <t xml:space="preserve">DT Dao, hộ nghèo 2016 </t>
  </si>
  <si>
    <t>DT Cao lan, hộ nghèo 2016</t>
  </si>
  <si>
    <t>Sùng Thị Hoa</t>
  </si>
  <si>
    <t>DT mông, cận nghèo 2016</t>
  </si>
  <si>
    <t>(Kèm theo Quyết định số:         ngày        tháng         năm 2016 )</t>
  </si>
  <si>
    <t>Quàng Thị Ngân</t>
  </si>
  <si>
    <t>BH22B</t>
  </si>
  <si>
    <t>DT Nùng, hộ  cận nghèo 2016</t>
  </si>
  <si>
    <t xml:space="preserve">DT Thái, hộ nghèo 2016 </t>
  </si>
  <si>
    <t>DT H'Mông, hộ nghèo 2016</t>
  </si>
  <si>
    <t>Mã Sinh viên</t>
  </si>
  <si>
    <t xml:space="preserve">Thành tiền
</t>
  </si>
  <si>
    <t>144D4031048</t>
  </si>
  <si>
    <t>144D4030932</t>
  </si>
  <si>
    <t>144D4030972</t>
  </si>
  <si>
    <t>124D8010716</t>
  </si>
  <si>
    <t>124D8010691</t>
  </si>
  <si>
    <t>124D8010703</t>
  </si>
  <si>
    <t>124D8010648</t>
  </si>
  <si>
    <t>124D8010790</t>
  </si>
  <si>
    <t>124D8010803</t>
  </si>
  <si>
    <t>124D8010736</t>
  </si>
  <si>
    <t>124D8010787</t>
  </si>
  <si>
    <t>124D8010875</t>
  </si>
  <si>
    <t>134D8011714</t>
  </si>
  <si>
    <t>134D8011499</t>
  </si>
  <si>
    <t>134D8011532</t>
  </si>
  <si>
    <t>134D8011567</t>
  </si>
  <si>
    <t>134D8011562</t>
  </si>
  <si>
    <t>134D8011754</t>
  </si>
  <si>
    <t>134D8011509</t>
  </si>
  <si>
    <t>134D8011765</t>
  </si>
  <si>
    <t>144D8011702</t>
  </si>
  <si>
    <t>144D8011569</t>
  </si>
  <si>
    <t>144D8011604</t>
  </si>
  <si>
    <t>144D8011589</t>
  </si>
  <si>
    <t>144D8011594</t>
  </si>
  <si>
    <t>144D8011587</t>
  </si>
  <si>
    <t>144D8011606</t>
  </si>
  <si>
    <t>154D8011749</t>
  </si>
  <si>
    <t>154D8011791</t>
  </si>
  <si>
    <t>154D8011734</t>
  </si>
  <si>
    <t>154D8011835</t>
  </si>
  <si>
    <t>154D8011738</t>
  </si>
  <si>
    <t>154D8011782</t>
  </si>
  <si>
    <t>154D8011725</t>
  </si>
  <si>
    <t>154D8011530</t>
  </si>
  <si>
    <t>124D6010157</t>
  </si>
  <si>
    <t>124D6010117</t>
  </si>
  <si>
    <t>124D6010173</t>
  </si>
  <si>
    <t>124D6010138</t>
  </si>
  <si>
    <t>124D6010143</t>
  </si>
  <si>
    <t>124D6010133</t>
  </si>
  <si>
    <t>124D6010154</t>
  </si>
  <si>
    <t>124D6010140</t>
  </si>
  <si>
    <t>124D6010136</t>
  </si>
  <si>
    <t>Lò Thị Lả</t>
  </si>
  <si>
    <t>124D6010123</t>
  </si>
  <si>
    <t>124D6010229</t>
  </si>
  <si>
    <t>134D6011842</t>
  </si>
  <si>
    <t>134D6011957</t>
  </si>
  <si>
    <t>134D6011834</t>
  </si>
  <si>
    <t>134D6011798</t>
  </si>
  <si>
    <t>134D6011920</t>
  </si>
  <si>
    <t>134D6011772</t>
  </si>
  <si>
    <t>134D6011782</t>
  </si>
  <si>
    <t>134D6011903</t>
  </si>
  <si>
    <t>134D6011915</t>
  </si>
  <si>
    <t>134D6011856</t>
  </si>
  <si>
    <t>134D6011923</t>
  </si>
  <si>
    <t>134D6011812</t>
  </si>
  <si>
    <t>144D6011968</t>
  </si>
  <si>
    <t>144D6011969</t>
  </si>
  <si>
    <t>144D6011967</t>
  </si>
  <si>
    <t>144D6012062</t>
  </si>
  <si>
    <t>144D6011997</t>
  </si>
  <si>
    <t>144D6011918</t>
  </si>
  <si>
    <t>144D6011974</t>
  </si>
  <si>
    <t>144D6011885</t>
  </si>
  <si>
    <t>144D6011996</t>
  </si>
  <si>
    <t>144D6011941</t>
  </si>
  <si>
    <t>144D6011966</t>
  </si>
  <si>
    <t>144D6011937</t>
  </si>
  <si>
    <t>144D6011922</t>
  </si>
  <si>
    <t>144D6011995</t>
  </si>
  <si>
    <t>144D6011975</t>
  </si>
  <si>
    <t>154D6011994</t>
  </si>
  <si>
    <t>154D6012010</t>
  </si>
  <si>
    <t>154D6011961</t>
  </si>
  <si>
    <t>154D6011894</t>
  </si>
  <si>
    <t>154D6011883</t>
  </si>
  <si>
    <t>154D6011951</t>
  </si>
  <si>
    <t>124D4041057</t>
  </si>
  <si>
    <t>144D4041273</t>
  </si>
  <si>
    <t>124D1031735</t>
  </si>
  <si>
    <t>124D1031787</t>
  </si>
  <si>
    <t>124D1031783</t>
  </si>
  <si>
    <t>124D1031817</t>
  </si>
  <si>
    <t>134D1030040</t>
  </si>
  <si>
    <t>144D1030040</t>
  </si>
  <si>
    <t>144D1030019</t>
  </si>
  <si>
    <t>154D1030039</t>
  </si>
  <si>
    <t>154D1030136</t>
  </si>
  <si>
    <t>144D4082912</t>
  </si>
  <si>
    <t>134D4010318</t>
  </si>
  <si>
    <t>134D5022006</t>
  </si>
  <si>
    <t>144D5022144</t>
  </si>
  <si>
    <t>DT Mường,cận nghèo 2016</t>
  </si>
  <si>
    <t>DT Nùng, cận nghèo 2016</t>
  </si>
  <si>
    <t>DT Mường,  cận nghèo 2016</t>
  </si>
  <si>
    <t>DT Mường, cận nghèo 2016</t>
  </si>
  <si>
    <t>hoành thị thanh mai</t>
  </si>
  <si>
    <t>bùi thị đặng</t>
  </si>
  <si>
    <t>hà thị thảo</t>
  </si>
  <si>
    <t>134D8011516</t>
  </si>
  <si>
    <t>Lầu Văn Dân</t>
  </si>
  <si>
    <t>Hoàng Thị Yến</t>
  </si>
  <si>
    <t>154D8011847</t>
  </si>
  <si>
    <t>DT Cao Lan, hộ nghèo 2016</t>
  </si>
  <si>
    <t>Hà Thị Cúc</t>
  </si>
  <si>
    <t>134D6011788</t>
  </si>
  <si>
    <t>Phương Thị Hồi</t>
  </si>
  <si>
    <t>154D6011927</t>
  </si>
  <si>
    <t>Lò T.Bích Hà</t>
  </si>
  <si>
    <t>154D8011576</t>
  </si>
  <si>
    <t>DT Thái, cận nghèo 2016</t>
  </si>
  <si>
    <t>DT Tày, cận nghèo 2016</t>
  </si>
  <si>
    <t>DT Dao, cận nghèo 2016</t>
  </si>
  <si>
    <t>DT Sán Chí, cận nghèo 2016</t>
  </si>
  <si>
    <t>DT Kháng, cận nghèo 2016</t>
  </si>
  <si>
    <t>DT H'mông, cận nghèo 2016</t>
  </si>
  <si>
    <t>DT Dáy, cận nghèo 2016</t>
  </si>
  <si>
    <t>Nguyễn Hồng Ngân</t>
  </si>
  <si>
    <t>154D1030085</t>
  </si>
  <si>
    <t>XH18A</t>
  </si>
  <si>
    <t xml:space="preserve">         HIỆU TRƯỞNG                           PHÒNG CTSV                            NGƯỜI LẬP</t>
  </si>
  <si>
    <t xml:space="preserve">        TS. Phạm Văn Hà                          Ths. Nguyễn Văn Thiết                      Nguyễn Anh Đức</t>
  </si>
  <si>
    <t>Cầm Thị Thuyết</t>
  </si>
  <si>
    <t>144D6011888</t>
  </si>
  <si>
    <t>Lương Thị Hương</t>
  </si>
  <si>
    <t>154D8011629</t>
  </si>
  <si>
    <t>Vi Thị Ngọc</t>
  </si>
  <si>
    <t>154D8011715</t>
  </si>
  <si>
    <t>Lò Thị Lư</t>
  </si>
  <si>
    <t>134D6011837</t>
  </si>
  <si>
    <t>Dương Thị Dinh</t>
  </si>
  <si>
    <t>144D6011943</t>
  </si>
  <si>
    <t>DT M'mông,cận nghèo 2016</t>
  </si>
  <si>
    <t>Lục Thúy Phượng</t>
  </si>
  <si>
    <t>134D8011681</t>
  </si>
  <si>
    <t>DANH SÁCH SINH VIÊN DÂN TỘC THIỂU SỐ HỘ NGHÈO, CẬN NGHÈO ĐƯỢC
 HỖ TRỢ CHI PHÍ HỌC TẬP 
  HỌC KỲ II - NĂM HỌC 2015-2016</t>
  </si>
  <si>
    <t>134D6011831</t>
  </si>
  <si>
    <t>Cầm t.Khánh Huyền</t>
  </si>
  <si>
    <t>Mông Thị Thủy</t>
  </si>
  <si>
    <t>QN6A</t>
  </si>
  <si>
    <t>134D4041434</t>
  </si>
  <si>
    <t>Nguyễn T.Thủy Tiên</t>
  </si>
  <si>
    <t>Hoàng T. Ngọc Báu</t>
  </si>
  <si>
    <t>Đàm Thị Giang</t>
  </si>
  <si>
    <t>154D1030024</t>
  </si>
  <si>
    <t>Tô Thị Hằng</t>
  </si>
  <si>
    <t>134D8011536</t>
  </si>
  <si>
    <t>Sùng Pó Chua</t>
  </si>
  <si>
    <t>144D1030012</t>
  </si>
  <si>
    <t>XH17A</t>
  </si>
  <si>
    <t>Đàm Thị Thơm</t>
  </si>
  <si>
    <t>144D4030928</t>
  </si>
  <si>
    <t>KT9C</t>
  </si>
  <si>
    <t>Lý Thu Hằng</t>
  </si>
  <si>
    <t>154D4020591</t>
  </si>
  <si>
    <t>TN10C</t>
  </si>
  <si>
    <t>Nguyễn Văn Đạt</t>
  </si>
  <si>
    <t>144D1030118</t>
  </si>
  <si>
    <t>Lò Thị Thêu</t>
  </si>
  <si>
    <t>154D4031026</t>
  </si>
  <si>
    <t>KT10B</t>
  </si>
  <si>
    <t>Vi Thị Dịu</t>
  </si>
  <si>
    <t>134D8011522</t>
  </si>
  <si>
    <t>Nguyễn Thị Yến</t>
  </si>
  <si>
    <t>144D6011924</t>
  </si>
  <si>
    <t>Lò T. Tuyết Tuyết</t>
  </si>
  <si>
    <t>134D8011753</t>
  </si>
  <si>
    <t>Ma Thị Ly</t>
  </si>
  <si>
    <t>154D1030070</t>
  </si>
  <si>
    <t>Vàng Phù Sèng</t>
  </si>
  <si>
    <t>164D6012144</t>
  </si>
  <si>
    <t>CT13B</t>
  </si>
  <si>
    <t>Ly Thị Mỷ</t>
  </si>
  <si>
    <t>154D8011701</t>
  </si>
  <si>
    <t>CT13A</t>
  </si>
  <si>
    <t>Bùi Thị Thủy</t>
  </si>
  <si>
    <t>164D6011795</t>
  </si>
  <si>
    <t>Lò Thị Tịnh</t>
  </si>
  <si>
    <t>144D6011878</t>
  </si>
  <si>
    <t>Hà Thị Nam</t>
  </si>
  <si>
    <t>164D8011529</t>
  </si>
  <si>
    <t>LW8C</t>
  </si>
  <si>
    <t>Đàm Thị Nụ</t>
  </si>
  <si>
    <t>164D8011532</t>
  </si>
  <si>
    <t>Hứa Thị Vinh</t>
  </si>
  <si>
    <t>164D6011811</t>
  </si>
  <si>
    <t>Hoàng Thị Thêm</t>
  </si>
  <si>
    <t>144D6011895</t>
  </si>
  <si>
    <t>Lèng Thị Huỳnh</t>
  </si>
  <si>
    <t>164D8011470</t>
  </si>
  <si>
    <t>LW8D</t>
  </si>
  <si>
    <t>Thào A Sà</t>
  </si>
  <si>
    <t>154D6012000</t>
  </si>
  <si>
    <t>Hà Thị Phượng</t>
  </si>
  <si>
    <t>134D1032425</t>
  </si>
  <si>
    <t>XH16B</t>
  </si>
  <si>
    <t>164D8011414</t>
  </si>
  <si>
    <t>Đinh T. Phương Nhã</t>
  </si>
  <si>
    <t>134D5022066</t>
  </si>
  <si>
    <t>BH21B</t>
  </si>
  <si>
    <t>Xuân Hải Quân</t>
  </si>
  <si>
    <t>134D8011684</t>
  </si>
  <si>
    <t>Tráng A Vảng</t>
  </si>
  <si>
    <t>134D6011952</t>
  </si>
  <si>
    <t>Lù Thị Điệp</t>
  </si>
  <si>
    <t>164D6011726</t>
  </si>
  <si>
    <t>Lý Thúy Hà</t>
  </si>
  <si>
    <t>Bùi Thị Vân</t>
  </si>
  <si>
    <t>164D8011652</t>
  </si>
  <si>
    <t>LW8B</t>
  </si>
  <si>
    <t>Tráng Thị Vải</t>
  </si>
  <si>
    <t>164D6011806</t>
  </si>
  <si>
    <t>Hving Hờ Lốp</t>
  </si>
  <si>
    <t>LW8A</t>
  </si>
  <si>
    <t>Thào A Sáu</t>
  </si>
  <si>
    <t>134D6011900</t>
  </si>
  <si>
    <t>Lù A Mùa</t>
  </si>
  <si>
    <t>144D6012000</t>
  </si>
  <si>
    <t>Và Bả Pó</t>
  </si>
  <si>
    <t>144D8011623</t>
  </si>
  <si>
    <t>Lù Thị Thanh</t>
  </si>
  <si>
    <t>164D6011790</t>
  </si>
  <si>
    <t>Nữa</t>
  </si>
  <si>
    <t>Hoàng T.Thùy Nhung</t>
  </si>
  <si>
    <t>154D8011728</t>
  </si>
  <si>
    <t>Quan Khắc Thượng</t>
  </si>
  <si>
    <t>164D8011628</t>
  </si>
  <si>
    <t>Hà Thị Thảo</t>
  </si>
  <si>
    <t>144D6011892</t>
  </si>
  <si>
    <t>Mai Minh Thuyết</t>
  </si>
  <si>
    <t>134D8011734</t>
  </si>
  <si>
    <t>Ma Thị Dừa</t>
  </si>
  <si>
    <t>164D8011394</t>
  </si>
  <si>
    <t>Hà T. Hoài Hiên</t>
  </si>
  <si>
    <t>154D8011593</t>
  </si>
  <si>
    <t>Lương Thị Ngân</t>
  </si>
  <si>
    <t>144D6011921</t>
  </si>
  <si>
    <t>Tráng Thị Sáo</t>
  </si>
  <si>
    <t>154D8011757</t>
  </si>
  <si>
    <t>Lý A Chông</t>
  </si>
  <si>
    <t>134D6011785</t>
  </si>
  <si>
    <t>Hoàng T. Thu Hằng</t>
  </si>
  <si>
    <t>154D6011918</t>
  </si>
  <si>
    <t>Vàng A Chù</t>
  </si>
  <si>
    <t>154D6011899</t>
  </si>
  <si>
    <t>Cồ Trần Thành</t>
  </si>
  <si>
    <t>154D8011770</t>
  </si>
  <si>
    <t>Nông Thị Lan</t>
  </si>
  <si>
    <t>154D8011652</t>
  </si>
  <si>
    <t>Tổng cộng khoa kế toán</t>
  </si>
  <si>
    <t>Tổng cộng khoa Luật</t>
  </si>
  <si>
    <t>Tổng cộng khoa Công tác xã hội</t>
  </si>
  <si>
    <t>Tổng cộng khoa Quản trị nhân lực</t>
  </si>
  <si>
    <t>Tổng cộng khoa Xã hội học</t>
  </si>
  <si>
    <t>Tổng cộng khoa Công đoàn</t>
  </si>
  <si>
    <t>Tổng cộng khoa Quản trị kinh doanh</t>
  </si>
  <si>
    <t>Tổng cộng khoa Bảo hộ lao động</t>
  </si>
  <si>
    <t>Tổng cộng khoa Tài chính ngân hàng</t>
  </si>
  <si>
    <t>Khoa Luật</t>
  </si>
  <si>
    <t>Khoa Kế toán</t>
  </si>
  <si>
    <t>Khoa Quản trị nhân lực</t>
  </si>
  <si>
    <t>2 sinh viên</t>
  </si>
  <si>
    <t>Khoa Xã hội học</t>
  </si>
  <si>
    <t>Khoa quản trị kinh doanh</t>
  </si>
  <si>
    <t>1 sinh viên</t>
  </si>
  <si>
    <t>Khoa bảo hộ lao động</t>
  </si>
  <si>
    <t>Khoa Tài chính ngân hàng</t>
  </si>
  <si>
    <t>522.720.000</t>
  </si>
  <si>
    <t>Khoa Công đoàn</t>
  </si>
  <si>
    <t>STT</t>
  </si>
  <si>
    <t>BẢNG TỔNG HỢP SINH VIÊN ĐƯỢC HỖ TRỢ CHI PHÍ HỌC TẬP HỌC KỲ I, NĂM HỌC 2016-2017</t>
  </si>
  <si>
    <t>Khoa Công tác xã hội</t>
  </si>
  <si>
    <t>21.780.000</t>
  </si>
  <si>
    <t>199.650.000</t>
  </si>
  <si>
    <t>221.430.000</t>
  </si>
  <si>
    <t>7.260.000</t>
  </si>
  <si>
    <t>50.820.000</t>
  </si>
  <si>
    <t>3.630.000</t>
  </si>
  <si>
    <t>10.890.000</t>
  </si>
  <si>
    <t>(Bằng chữ: Năm trăm hai mươi hai triệu, bẩy trăm hai mươi nghìn đồng)</t>
  </si>
  <si>
    <t xml:space="preserve">         HIỆU TRƯỞNG                     PHÒNG CTSV                          NGƯỜI LẬP</t>
  </si>
  <si>
    <t xml:space="preserve">        TS. Phạm Văn Hà                 Ths. Nguyễn Văn Thiết                    Nguyễn Anh Đức</t>
  </si>
  <si>
    <t>Số lượng</t>
  </si>
  <si>
    <t>Thành tiền</t>
  </si>
  <si>
    <t>(Kèm theo Quyết định số:         ngày      tháng     năm 2016)</t>
  </si>
  <si>
    <t>Nội dung</t>
  </si>
  <si>
    <t>Ghi chú</t>
  </si>
  <si>
    <t>KhoaQuản trị kinh doanh</t>
  </si>
  <si>
    <t>Khoa Bảo hộ lao động</t>
  </si>
  <si>
    <t>164D8011697</t>
  </si>
  <si>
    <t>DT Thái, hộ nghèo 2017</t>
  </si>
  <si>
    <t>DT Mường,cận nghèo 2017</t>
  </si>
  <si>
    <t>DT Tày, hộ nghèo 2017</t>
  </si>
  <si>
    <t>DT Nùng, cận nghèo 2017</t>
  </si>
  <si>
    <t>DT Mường,  cận nghèo 2017</t>
  </si>
  <si>
    <t>DT Thái, cận nghèo 2017</t>
  </si>
  <si>
    <t>Hoàng Thị Hạnh</t>
  </si>
  <si>
    <t>154D4081400</t>
  </si>
  <si>
    <t>QH2A</t>
  </si>
  <si>
    <t>DT Tày, cận nghèo 2017</t>
  </si>
  <si>
    <t>DT Mông, hộ nghèo 2017</t>
  </si>
  <si>
    <t>DT H'mông, cận nghèo 2017</t>
  </si>
  <si>
    <t>DT Giáy, hộ nghèo 2017</t>
  </si>
  <si>
    <t>Sùng A Ly</t>
  </si>
  <si>
    <t>164D8011516</t>
  </si>
  <si>
    <t>DT Dao, hộ nghèo 2017</t>
  </si>
  <si>
    <t>DT Mường, hộ nghèo 2017</t>
  </si>
  <si>
    <t>DT tày, hộ nghèo 2017</t>
  </si>
  <si>
    <t>Vàng Thị Quyên</t>
  </si>
  <si>
    <t>164D6011783</t>
  </si>
  <si>
    <t>Lự Thị Thu Hằng</t>
  </si>
  <si>
    <t>164D8011430</t>
  </si>
  <si>
    <t>DT Giấy, hộ nghèo 2017</t>
  </si>
  <si>
    <t>Đinh T Thanh Hiền</t>
  </si>
  <si>
    <t>154D8011602</t>
  </si>
  <si>
    <t>Hoàng Phương Minh</t>
  </si>
  <si>
    <t>164D4030823</t>
  </si>
  <si>
    <t>KT11D</t>
  </si>
  <si>
    <t>Hoàng Thị Tâm</t>
  </si>
  <si>
    <t>154D4041284</t>
  </si>
  <si>
    <t>QN8A</t>
  </si>
  <si>
    <t>Triệu Thị Thúy</t>
  </si>
  <si>
    <t>134D6011925</t>
  </si>
  <si>
    <t>DT Tày, hộ cận nghèo 2017</t>
  </si>
  <si>
    <t>DT Ê đê, cận nghèo 2017</t>
  </si>
  <si>
    <t>DT Sán Chỉ, hộ nghèo 2017</t>
  </si>
  <si>
    <t>Sùng A Là</t>
  </si>
  <si>
    <t>164D6011750</t>
  </si>
  <si>
    <t>DT Phù Lá, cận nghèo 2017</t>
  </si>
  <si>
    <t>DT Nùng, hộ nghèo 2017</t>
  </si>
  <si>
    <t>Lân Thị Huệ</t>
  </si>
  <si>
    <t>144D6011944</t>
  </si>
  <si>
    <t>DT Tu dí, hộ nghèo 2017</t>
  </si>
  <si>
    <t>DT mông, cận nghèo 2017</t>
  </si>
  <si>
    <t>Dương Việt Tùng</t>
  </si>
  <si>
    <t>164D60111789</t>
  </si>
  <si>
    <t>DT H'mông, hộ nghèo 2017</t>
  </si>
  <si>
    <t>Vàng Tả Mẩy</t>
  </si>
  <si>
    <t>144D6011973</t>
  </si>
  <si>
    <t>DT Dao, cận nghèo 2017</t>
  </si>
  <si>
    <t>La T.Thùy Dung</t>
  </si>
  <si>
    <t>154D6011909</t>
  </si>
  <si>
    <t>Bùi Phương Lam</t>
  </si>
  <si>
    <t>154D1030059</t>
  </si>
  <si>
    <t>Hứa Văn Chiến</t>
  </si>
  <si>
    <t>164D6011718</t>
  </si>
  <si>
    <t>DT Dáy, cận nghèo 2017</t>
  </si>
  <si>
    <t>DT Hoa, hộ nghèo 2017</t>
  </si>
  <si>
    <t>DT Cao Lan, hộ nghèo 2017</t>
  </si>
  <si>
    <t>Phạm Thị Hậu</t>
  </si>
  <si>
    <t>144D6012064</t>
  </si>
  <si>
    <t>DT Mường, cận nghèo 2017</t>
  </si>
  <si>
    <t>DT Mông, cận nghèo 2017</t>
  </si>
  <si>
    <t>Quan Thị Điền</t>
  </si>
  <si>
    <t>154D8011556</t>
  </si>
  <si>
    <t>Bùi Ngọc Huyên</t>
  </si>
  <si>
    <t>144D6011945</t>
  </si>
  <si>
    <t>154D8011548</t>
  </si>
  <si>
    <t>DT Hà Nhì, hộ nghèo 2017</t>
  </si>
  <si>
    <t>Lý Thành Công</t>
  </si>
  <si>
    <t>Nguyễn T.Hoài Thu</t>
  </si>
  <si>
    <t>154D8011776</t>
  </si>
  <si>
    <t>Thào A Chính</t>
  </si>
  <si>
    <t>144D8011550</t>
  </si>
  <si>
    <t>Lương Thị Hường</t>
  </si>
  <si>
    <t>164D8011480</t>
  </si>
  <si>
    <t>DT M'mông,cận nghèo 2017</t>
  </si>
  <si>
    <t>DT Cao lan, hộ nghèo 2017</t>
  </si>
  <si>
    <t>Mùa Thị Chia</t>
  </si>
  <si>
    <t>164D6011717</t>
  </si>
  <si>
    <t>Nguyễn Văn Khởi</t>
  </si>
  <si>
    <t>164D8011488</t>
  </si>
  <si>
    <t>DANH SÁCH SINH VIÊN DÂN TỘC THIỂU SỐ HỘ NGHÈO, CẬN NGHÈO ĐƯỢC HỖ TRỢ CHI PHÍ HỌC TẬP HỌC KỲ II - NĂM HỌC 2016-2017</t>
  </si>
  <si>
    <t>(Kèm theo Quyết định số:         ngày        tháng         năm 2017 )</t>
  </si>
  <si>
    <t>DT Thái, hộ cận nghèo 2017</t>
  </si>
  <si>
    <t>Lý Văn Viên</t>
  </si>
  <si>
    <t>144D8011602</t>
  </si>
  <si>
    <t>LW6B</t>
  </si>
  <si>
    <t>Lò Thị Oanh</t>
  </si>
  <si>
    <t>164D4030855</t>
  </si>
  <si>
    <t>KT11C</t>
  </si>
  <si>
    <t>Lữ Thị Thiên</t>
  </si>
  <si>
    <t>134D6011916</t>
  </si>
  <si>
    <t>59 sinh viên</t>
  </si>
  <si>
    <t>12 sinh viên</t>
  </si>
  <si>
    <t>Nông Thị Thắm</t>
  </si>
  <si>
    <t>144D8011566</t>
  </si>
  <si>
    <t>145 sinh viên</t>
  </si>
  <si>
    <t>8 sinh viên</t>
  </si>
  <si>
    <t>(Bằng chữ:Năm trăm hai mươi sáu triệu, ba trăm năm mươi nghìn đồng)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</si>
</sst>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9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8" fillId="0" borderId="0" xfId="42" applyNumberFormat="1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42" applyNumberFormat="1" applyFont="1" applyBorder="1" applyAlignment="1">
      <alignment horizontal="center" vertical="center"/>
    </xf>
    <xf numFmtId="164" fontId="48" fillId="0" borderId="10" xfId="42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8" fillId="0" borderId="0" xfId="42" applyNumberFormat="1" applyFont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14" fontId="48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64" fontId="48" fillId="0" borderId="0" xfId="0" applyNumberFormat="1" applyFont="1" applyAlignment="1">
      <alignment/>
    </xf>
    <xf numFmtId="14" fontId="4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164" fontId="48" fillId="0" borderId="10" xfId="42" applyNumberFormat="1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0" fillId="0" borderId="0" xfId="0" applyFont="1" applyAlignment="1">
      <alignment wrapText="1"/>
    </xf>
    <xf numFmtId="164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4" fontId="50" fillId="0" borderId="0" xfId="0" applyNumberFormat="1" applyFont="1" applyBorder="1" applyAlignment="1">
      <alignment horizontal="center" vertical="center"/>
    </xf>
    <xf numFmtId="14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14" fontId="50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64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64" fontId="50" fillId="0" borderId="14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164" fontId="50" fillId="0" borderId="0" xfId="0" applyNumberFormat="1" applyFont="1" applyBorder="1" applyAlignment="1">
      <alignment horizontal="right" vertical="center"/>
    </xf>
    <xf numFmtId="164" fontId="50" fillId="0" borderId="14" xfId="42" applyNumberFormat="1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64" fontId="50" fillId="0" borderId="13" xfId="42" applyNumberFormat="1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="115" zoomScaleNormal="115" zoomScalePageLayoutView="0" workbookViewId="0" topLeftCell="A40">
      <selection activeCell="F43" sqref="F43"/>
    </sheetView>
  </sheetViews>
  <sheetFormatPr defaultColWidth="9.140625" defaultRowHeight="15"/>
  <cols>
    <col min="1" max="1" width="4.57421875" style="1" customWidth="1"/>
    <col min="2" max="2" width="20.57421875" style="1" customWidth="1"/>
    <col min="3" max="3" width="14.28125" style="1" customWidth="1"/>
    <col min="4" max="4" width="6.8515625" style="1" customWidth="1"/>
    <col min="5" max="5" width="5.8515625" style="1" customWidth="1"/>
    <col min="6" max="6" width="24.57421875" style="1" customWidth="1"/>
    <col min="7" max="7" width="11.28125" style="1" customWidth="1"/>
    <col min="8" max="8" width="11.8515625" style="1" customWidth="1"/>
    <col min="9" max="9" width="9.140625" style="1" customWidth="1"/>
    <col min="10" max="10" width="10.8515625" style="1" customWidth="1"/>
    <col min="11" max="11" width="15.421875" style="1" bestFit="1" customWidth="1"/>
    <col min="12" max="12" width="16.57421875" style="1" bestFit="1" customWidth="1"/>
    <col min="13" max="16384" width="9.140625" style="1" customWidth="1"/>
  </cols>
  <sheetData>
    <row r="1" spans="1:8" ht="73.5" customHeight="1">
      <c r="A1" s="66" t="s">
        <v>531</v>
      </c>
      <c r="B1" s="66"/>
      <c r="C1" s="66"/>
      <c r="D1" s="66"/>
      <c r="E1" s="66"/>
      <c r="F1" s="66"/>
      <c r="G1" s="66"/>
      <c r="H1" s="66"/>
    </row>
    <row r="2" spans="1:8" ht="24" customHeight="1">
      <c r="A2" s="67" t="s">
        <v>532</v>
      </c>
      <c r="B2" s="67"/>
      <c r="C2" s="67"/>
      <c r="D2" s="67"/>
      <c r="E2" s="67"/>
      <c r="F2" s="67"/>
      <c r="G2" s="67"/>
      <c r="H2" s="67"/>
    </row>
    <row r="3" spans="1:8" ht="36.75" customHeight="1">
      <c r="A3" s="2" t="s">
        <v>0</v>
      </c>
      <c r="B3" s="2" t="s">
        <v>1</v>
      </c>
      <c r="C3" s="2" t="s">
        <v>154</v>
      </c>
      <c r="D3" s="2" t="s">
        <v>2</v>
      </c>
      <c r="E3" s="3" t="s">
        <v>3</v>
      </c>
      <c r="F3" s="2" t="s">
        <v>4</v>
      </c>
      <c r="G3" s="48" t="s">
        <v>155</v>
      </c>
      <c r="H3" s="2" t="s">
        <v>84</v>
      </c>
    </row>
    <row r="4" spans="1:12" ht="23.25" customHeight="1">
      <c r="A4" s="9">
        <v>1</v>
      </c>
      <c r="B4" s="27" t="s">
        <v>5</v>
      </c>
      <c r="C4" s="8" t="s">
        <v>156</v>
      </c>
      <c r="D4" s="9" t="s">
        <v>6</v>
      </c>
      <c r="E4" s="9" t="s">
        <v>7</v>
      </c>
      <c r="F4" s="28" t="s">
        <v>450</v>
      </c>
      <c r="G4" s="10">
        <v>3630000</v>
      </c>
      <c r="H4" s="6"/>
      <c r="L4" s="20"/>
    </row>
    <row r="5" spans="1:12" ht="23.25" customHeight="1">
      <c r="A5" s="9">
        <v>2</v>
      </c>
      <c r="B5" s="27" t="s">
        <v>8</v>
      </c>
      <c r="C5" s="9" t="s">
        <v>157</v>
      </c>
      <c r="D5" s="9" t="s">
        <v>6</v>
      </c>
      <c r="E5" s="9" t="s">
        <v>7</v>
      </c>
      <c r="F5" s="28" t="s">
        <v>452</v>
      </c>
      <c r="G5" s="10">
        <v>3630000</v>
      </c>
      <c r="H5" s="6"/>
      <c r="K5" s="20"/>
      <c r="L5" s="4"/>
    </row>
    <row r="6" spans="1:8" ht="23.25" customHeight="1">
      <c r="A6" s="9">
        <v>3</v>
      </c>
      <c r="B6" s="27" t="s">
        <v>9</v>
      </c>
      <c r="C6" s="9" t="s">
        <v>158</v>
      </c>
      <c r="D6" s="9" t="s">
        <v>6</v>
      </c>
      <c r="E6" s="9" t="s">
        <v>7</v>
      </c>
      <c r="F6" s="28" t="s">
        <v>453</v>
      </c>
      <c r="G6" s="10">
        <v>3630000</v>
      </c>
      <c r="H6" s="6"/>
    </row>
    <row r="7" spans="1:8" ht="23.25" customHeight="1">
      <c r="A7" s="9">
        <v>4</v>
      </c>
      <c r="B7" s="27" t="s">
        <v>309</v>
      </c>
      <c r="C7" s="9" t="s">
        <v>310</v>
      </c>
      <c r="D7" s="9" t="s">
        <v>311</v>
      </c>
      <c r="E7" s="9" t="s">
        <v>7</v>
      </c>
      <c r="F7" s="28" t="s">
        <v>488</v>
      </c>
      <c r="G7" s="10">
        <v>3630000</v>
      </c>
      <c r="H7" s="6"/>
    </row>
    <row r="8" spans="1:8" ht="23.25" customHeight="1">
      <c r="A8" s="9">
        <v>5</v>
      </c>
      <c r="B8" s="27" t="s">
        <v>317</v>
      </c>
      <c r="C8" s="9" t="s">
        <v>318</v>
      </c>
      <c r="D8" s="9" t="s">
        <v>319</v>
      </c>
      <c r="E8" s="9" t="s">
        <v>7</v>
      </c>
      <c r="F8" s="28" t="s">
        <v>449</v>
      </c>
      <c r="G8" s="10">
        <v>3630000</v>
      </c>
      <c r="H8" s="6"/>
    </row>
    <row r="9" spans="1:8" ht="23.25" customHeight="1">
      <c r="A9" s="9">
        <v>6</v>
      </c>
      <c r="B9" s="27" t="s">
        <v>537</v>
      </c>
      <c r="C9" s="9" t="s">
        <v>538</v>
      </c>
      <c r="D9" s="9" t="s">
        <v>539</v>
      </c>
      <c r="E9" s="9" t="s">
        <v>7</v>
      </c>
      <c r="F9" s="28" t="s">
        <v>449</v>
      </c>
      <c r="G9" s="10">
        <v>3630000</v>
      </c>
      <c r="H9" s="6"/>
    </row>
    <row r="10" spans="1:8" ht="23.25" customHeight="1">
      <c r="A10" s="9">
        <v>7</v>
      </c>
      <c r="B10" s="27" t="s">
        <v>474</v>
      </c>
      <c r="C10" s="9" t="s">
        <v>475</v>
      </c>
      <c r="D10" s="9" t="s">
        <v>476</v>
      </c>
      <c r="E10" s="9" t="s">
        <v>7</v>
      </c>
      <c r="F10" s="28" t="s">
        <v>458</v>
      </c>
      <c r="G10" s="10">
        <v>3630000</v>
      </c>
      <c r="H10" s="6"/>
    </row>
    <row r="11" spans="1:12" ht="23.25" customHeight="1">
      <c r="A11" s="61" t="s">
        <v>418</v>
      </c>
      <c r="B11" s="61"/>
      <c r="C11" s="53" t="s">
        <v>547</v>
      </c>
      <c r="F11" s="39" t="s">
        <v>408</v>
      </c>
      <c r="G11" s="56">
        <f>+SUM(G4:G10)</f>
        <v>25410000</v>
      </c>
      <c r="H11" s="56"/>
      <c r="L11" s="4"/>
    </row>
    <row r="12" spans="1:8" ht="23.25" customHeight="1">
      <c r="A12" s="9">
        <v>8</v>
      </c>
      <c r="B12" s="27" t="s">
        <v>28</v>
      </c>
      <c r="C12" s="9" t="s">
        <v>168</v>
      </c>
      <c r="D12" s="9" t="s">
        <v>19</v>
      </c>
      <c r="E12" s="9" t="s">
        <v>7</v>
      </c>
      <c r="F12" s="28" t="s">
        <v>458</v>
      </c>
      <c r="G12" s="10">
        <v>3630000</v>
      </c>
      <c r="H12" s="6"/>
    </row>
    <row r="13" spans="1:8" ht="23.25" customHeight="1">
      <c r="A13" s="9">
        <v>9</v>
      </c>
      <c r="B13" s="27" t="s">
        <v>259</v>
      </c>
      <c r="C13" s="9" t="s">
        <v>258</v>
      </c>
      <c r="D13" s="9" t="s">
        <v>19</v>
      </c>
      <c r="E13" s="9" t="s">
        <v>17</v>
      </c>
      <c r="F13" s="28" t="s">
        <v>459</v>
      </c>
      <c r="G13" s="10">
        <v>3630000</v>
      </c>
      <c r="H13" s="6"/>
    </row>
    <row r="14" spans="1:8" ht="23.25" customHeight="1">
      <c r="A14" s="9">
        <v>10</v>
      </c>
      <c r="B14" s="27" t="s">
        <v>292</v>
      </c>
      <c r="C14" s="9" t="s">
        <v>293</v>
      </c>
      <c r="D14" s="9" t="s">
        <v>19</v>
      </c>
      <c r="E14" s="9" t="s">
        <v>7</v>
      </c>
      <c r="F14" s="28" t="s">
        <v>458</v>
      </c>
      <c r="G14" s="10">
        <v>3630000</v>
      </c>
      <c r="H14" s="6"/>
    </row>
    <row r="15" spans="1:8" ht="23.25" customHeight="1">
      <c r="A15" s="9">
        <v>11</v>
      </c>
      <c r="B15" s="27" t="s">
        <v>304</v>
      </c>
      <c r="C15" s="8" t="s">
        <v>305</v>
      </c>
      <c r="D15" s="9" t="s">
        <v>19</v>
      </c>
      <c r="E15" s="9" t="s">
        <v>7</v>
      </c>
      <c r="F15" s="28" t="s">
        <v>458</v>
      </c>
      <c r="G15" s="10">
        <v>3630000</v>
      </c>
      <c r="H15" s="6"/>
    </row>
    <row r="16" spans="1:8" ht="23.25" customHeight="1">
      <c r="A16" s="9">
        <v>12</v>
      </c>
      <c r="B16" s="27" t="s">
        <v>320</v>
      </c>
      <c r="C16" s="8" t="s">
        <v>321</v>
      </c>
      <c r="D16" s="9" t="s">
        <v>19</v>
      </c>
      <c r="E16" s="9" t="s">
        <v>7</v>
      </c>
      <c r="F16" s="28" t="s">
        <v>458</v>
      </c>
      <c r="G16" s="10">
        <v>3630000</v>
      </c>
      <c r="H16" s="6"/>
    </row>
    <row r="17" spans="1:8" ht="23.25" customHeight="1">
      <c r="A17" s="9">
        <v>13</v>
      </c>
      <c r="B17" s="27" t="s">
        <v>324</v>
      </c>
      <c r="C17" s="8" t="s">
        <v>325</v>
      </c>
      <c r="D17" s="9" t="s">
        <v>19</v>
      </c>
      <c r="E17" s="9" t="s">
        <v>7</v>
      </c>
      <c r="F17" s="28" t="s">
        <v>454</v>
      </c>
      <c r="G17" s="10">
        <v>3630000</v>
      </c>
      <c r="H17" s="6"/>
    </row>
    <row r="18" spans="1:8" ht="23.25" customHeight="1">
      <c r="A18" s="9">
        <v>14</v>
      </c>
      <c r="B18" s="27" t="s">
        <v>106</v>
      </c>
      <c r="C18" s="9" t="s">
        <v>169</v>
      </c>
      <c r="D18" s="9" t="s">
        <v>19</v>
      </c>
      <c r="E18" s="9" t="s">
        <v>7</v>
      </c>
      <c r="F18" s="28" t="s">
        <v>498</v>
      </c>
      <c r="G18" s="10">
        <v>3630000</v>
      </c>
      <c r="H18" s="6"/>
    </row>
    <row r="19" spans="1:8" ht="23.25" customHeight="1">
      <c r="A19" s="9">
        <v>15</v>
      </c>
      <c r="B19" s="27" t="s">
        <v>388</v>
      </c>
      <c r="C19" s="8" t="s">
        <v>389</v>
      </c>
      <c r="D19" s="9" t="s">
        <v>14</v>
      </c>
      <c r="E19" s="9" t="s">
        <v>7</v>
      </c>
      <c r="F19" s="28" t="s">
        <v>488</v>
      </c>
      <c r="G19" s="10">
        <v>3630000</v>
      </c>
      <c r="H19" s="6"/>
    </row>
    <row r="20" spans="1:8" ht="23.25" customHeight="1">
      <c r="A20" s="9">
        <v>16</v>
      </c>
      <c r="B20" s="27" t="s">
        <v>34</v>
      </c>
      <c r="C20" s="8" t="s">
        <v>170</v>
      </c>
      <c r="D20" s="9" t="s">
        <v>14</v>
      </c>
      <c r="E20" s="9" t="s">
        <v>7</v>
      </c>
      <c r="F20" s="28" t="s">
        <v>510</v>
      </c>
      <c r="G20" s="10">
        <v>3630000</v>
      </c>
      <c r="H20" s="6"/>
    </row>
    <row r="21" spans="1:8" ht="23.25" customHeight="1">
      <c r="A21" s="9">
        <v>17</v>
      </c>
      <c r="B21" s="27" t="s">
        <v>40</v>
      </c>
      <c r="C21" s="8" t="s">
        <v>171</v>
      </c>
      <c r="D21" s="9" t="s">
        <v>14</v>
      </c>
      <c r="E21" s="9" t="s">
        <v>7</v>
      </c>
      <c r="F21" s="28" t="s">
        <v>452</v>
      </c>
      <c r="G21" s="10">
        <v>3630000</v>
      </c>
      <c r="H21" s="6"/>
    </row>
    <row r="22" spans="1:8" ht="23.25" customHeight="1">
      <c r="A22" s="9">
        <v>18</v>
      </c>
      <c r="B22" s="27" t="s">
        <v>35</v>
      </c>
      <c r="C22" s="9" t="s">
        <v>172</v>
      </c>
      <c r="D22" s="9" t="s">
        <v>14</v>
      </c>
      <c r="E22" s="9" t="s">
        <v>7</v>
      </c>
      <c r="F22" s="28" t="s">
        <v>449</v>
      </c>
      <c r="G22" s="10">
        <v>3630000</v>
      </c>
      <c r="H22" s="6"/>
    </row>
    <row r="23" spans="1:8" ht="23.25" customHeight="1">
      <c r="A23" s="9">
        <v>19</v>
      </c>
      <c r="B23" s="27" t="s">
        <v>25</v>
      </c>
      <c r="C23" s="8" t="s">
        <v>173</v>
      </c>
      <c r="D23" s="9" t="s">
        <v>14</v>
      </c>
      <c r="E23" s="9" t="s">
        <v>7</v>
      </c>
      <c r="F23" s="28" t="s">
        <v>458</v>
      </c>
      <c r="G23" s="10">
        <v>3630000</v>
      </c>
      <c r="H23" s="6"/>
    </row>
    <row r="24" spans="1:8" ht="23.25" customHeight="1">
      <c r="A24" s="9">
        <v>20</v>
      </c>
      <c r="B24" s="27" t="s">
        <v>134</v>
      </c>
      <c r="C24" s="8" t="s">
        <v>174</v>
      </c>
      <c r="D24" s="9" t="s">
        <v>14</v>
      </c>
      <c r="E24" s="9" t="s">
        <v>17</v>
      </c>
      <c r="F24" s="28" t="s">
        <v>459</v>
      </c>
      <c r="G24" s="10">
        <v>3630000</v>
      </c>
      <c r="H24" s="6"/>
    </row>
    <row r="25" spans="1:8" ht="23.25" customHeight="1">
      <c r="A25" s="9">
        <v>21</v>
      </c>
      <c r="B25" s="27" t="s">
        <v>13</v>
      </c>
      <c r="C25" s="9" t="s">
        <v>175</v>
      </c>
      <c r="D25" s="9" t="s">
        <v>14</v>
      </c>
      <c r="E25" s="9" t="s">
        <v>7</v>
      </c>
      <c r="F25" s="28" t="s">
        <v>452</v>
      </c>
      <c r="G25" s="10">
        <v>3630000</v>
      </c>
      <c r="H25" s="6"/>
    </row>
    <row r="26" spans="1:8" ht="23.25" customHeight="1">
      <c r="A26" s="9">
        <v>22</v>
      </c>
      <c r="B26" s="27" t="s">
        <v>359</v>
      </c>
      <c r="C26" s="9" t="s">
        <v>360</v>
      </c>
      <c r="D26" s="9" t="s">
        <v>14</v>
      </c>
      <c r="E26" s="9" t="s">
        <v>17</v>
      </c>
      <c r="F26" s="28" t="s">
        <v>488</v>
      </c>
      <c r="G26" s="10">
        <v>3630000</v>
      </c>
      <c r="H26" s="6"/>
    </row>
    <row r="27" spans="1:8" ht="23.25" customHeight="1">
      <c r="A27" s="9">
        <v>23</v>
      </c>
      <c r="B27" s="27" t="s">
        <v>136</v>
      </c>
      <c r="C27" s="8" t="s">
        <v>176</v>
      </c>
      <c r="D27" s="9" t="s">
        <v>137</v>
      </c>
      <c r="E27" s="9" t="s">
        <v>17</v>
      </c>
      <c r="F27" s="28" t="s">
        <v>449</v>
      </c>
      <c r="G27" s="10">
        <v>3630000</v>
      </c>
      <c r="H27" s="6"/>
    </row>
    <row r="28" spans="1:8" ht="23.25" customHeight="1">
      <c r="A28" s="9">
        <v>24</v>
      </c>
      <c r="B28" s="27" t="s">
        <v>534</v>
      </c>
      <c r="C28" s="8" t="s">
        <v>535</v>
      </c>
      <c r="D28" s="9" t="s">
        <v>536</v>
      </c>
      <c r="E28" s="9" t="s">
        <v>17</v>
      </c>
      <c r="F28" s="28" t="s">
        <v>488</v>
      </c>
      <c r="G28" s="10">
        <v>3630000</v>
      </c>
      <c r="H28" s="6"/>
    </row>
    <row r="29" spans="1:9" ht="23.25" customHeight="1">
      <c r="A29" s="9">
        <v>25</v>
      </c>
      <c r="B29" s="30" t="s">
        <v>68</v>
      </c>
      <c r="C29" s="18" t="s">
        <v>177</v>
      </c>
      <c r="D29" s="16" t="s">
        <v>12</v>
      </c>
      <c r="E29" s="16" t="s">
        <v>7</v>
      </c>
      <c r="F29" s="31" t="s">
        <v>458</v>
      </c>
      <c r="G29" s="10">
        <v>3630000</v>
      </c>
      <c r="H29" s="6"/>
      <c r="I29" s="1" t="s">
        <v>86</v>
      </c>
    </row>
    <row r="30" spans="1:8" ht="23.25" customHeight="1">
      <c r="A30" s="9">
        <v>26</v>
      </c>
      <c r="B30" s="27" t="s">
        <v>23</v>
      </c>
      <c r="C30" s="8" t="s">
        <v>178</v>
      </c>
      <c r="D30" s="9" t="s">
        <v>12</v>
      </c>
      <c r="E30" s="9" t="s">
        <v>7</v>
      </c>
      <c r="F30" s="28" t="s">
        <v>461</v>
      </c>
      <c r="G30" s="10">
        <v>3630000</v>
      </c>
      <c r="H30" s="6"/>
    </row>
    <row r="31" spans="1:8" ht="23.25" customHeight="1">
      <c r="A31" s="9">
        <v>27</v>
      </c>
      <c r="B31" s="27" t="s">
        <v>11</v>
      </c>
      <c r="C31" s="8" t="s">
        <v>179</v>
      </c>
      <c r="D31" s="9" t="s">
        <v>12</v>
      </c>
      <c r="E31" s="9" t="s">
        <v>7</v>
      </c>
      <c r="F31" s="28" t="s">
        <v>454</v>
      </c>
      <c r="G31" s="10">
        <v>3630000</v>
      </c>
      <c r="H31" s="6"/>
    </row>
    <row r="32" spans="1:8" ht="23.25" customHeight="1">
      <c r="A32" s="9">
        <v>28</v>
      </c>
      <c r="B32" s="27" t="s">
        <v>377</v>
      </c>
      <c r="C32" s="8" t="s">
        <v>378</v>
      </c>
      <c r="D32" s="9" t="s">
        <v>12</v>
      </c>
      <c r="E32" s="9" t="s">
        <v>17</v>
      </c>
      <c r="F32" s="28" t="s">
        <v>459</v>
      </c>
      <c r="G32" s="10">
        <v>3630000</v>
      </c>
      <c r="H32" s="6"/>
    </row>
    <row r="33" spans="1:8" ht="23.25" customHeight="1">
      <c r="A33" s="9">
        <v>29</v>
      </c>
      <c r="B33" s="27" t="s">
        <v>544</v>
      </c>
      <c r="C33" s="8" t="s">
        <v>545</v>
      </c>
      <c r="D33" s="9" t="s">
        <v>12</v>
      </c>
      <c r="E33" s="9" t="s">
        <v>7</v>
      </c>
      <c r="F33" s="28" t="s">
        <v>270</v>
      </c>
      <c r="G33" s="10">
        <v>3630000</v>
      </c>
      <c r="H33" s="6"/>
    </row>
    <row r="34" spans="1:8" ht="23.25" customHeight="1">
      <c r="A34" s="9">
        <v>30</v>
      </c>
      <c r="B34" s="27" t="s">
        <v>39</v>
      </c>
      <c r="C34" s="8" t="s">
        <v>180</v>
      </c>
      <c r="D34" s="9" t="s">
        <v>49</v>
      </c>
      <c r="E34" s="9" t="s">
        <v>7</v>
      </c>
      <c r="F34" s="28" t="s">
        <v>465</v>
      </c>
      <c r="G34" s="10">
        <v>3630000</v>
      </c>
      <c r="H34" s="6"/>
    </row>
    <row r="35" spans="1:8" ht="23.25" customHeight="1">
      <c r="A35" s="9">
        <v>31</v>
      </c>
      <c r="B35" s="27" t="s">
        <v>48</v>
      </c>
      <c r="C35" s="8" t="s">
        <v>181</v>
      </c>
      <c r="D35" s="9" t="s">
        <v>49</v>
      </c>
      <c r="E35" s="9" t="s">
        <v>7</v>
      </c>
      <c r="F35" s="28" t="s">
        <v>510</v>
      </c>
      <c r="G35" s="10">
        <v>3630000</v>
      </c>
      <c r="H35" s="6"/>
    </row>
    <row r="36" spans="1:8" ht="23.25" customHeight="1">
      <c r="A36" s="9">
        <v>32</v>
      </c>
      <c r="B36" s="27" t="s">
        <v>521</v>
      </c>
      <c r="C36" s="8" t="s">
        <v>522</v>
      </c>
      <c r="D36" s="9" t="s">
        <v>49</v>
      </c>
      <c r="E36" s="9" t="s">
        <v>17</v>
      </c>
      <c r="F36" s="28" t="s">
        <v>459</v>
      </c>
      <c r="G36" s="10">
        <v>3630000</v>
      </c>
      <c r="H36" s="6"/>
    </row>
    <row r="37" spans="1:8" ht="23.25" customHeight="1">
      <c r="A37" s="9">
        <v>33</v>
      </c>
      <c r="B37" s="27" t="s">
        <v>519</v>
      </c>
      <c r="C37" s="8" t="s">
        <v>520</v>
      </c>
      <c r="D37" s="9" t="s">
        <v>83</v>
      </c>
      <c r="E37" s="9" t="s">
        <v>7</v>
      </c>
      <c r="F37" s="28" t="s">
        <v>510</v>
      </c>
      <c r="G37" s="10">
        <v>3630000</v>
      </c>
      <c r="H37" s="6"/>
    </row>
    <row r="38" spans="1:8" ht="23.25" customHeight="1">
      <c r="A38" s="9">
        <v>34</v>
      </c>
      <c r="B38" s="27" t="s">
        <v>518</v>
      </c>
      <c r="C38" s="8" t="s">
        <v>516</v>
      </c>
      <c r="D38" s="9" t="s">
        <v>83</v>
      </c>
      <c r="E38" s="9" t="s">
        <v>17</v>
      </c>
      <c r="F38" s="28" t="s">
        <v>452</v>
      </c>
      <c r="G38" s="10">
        <v>3630000</v>
      </c>
      <c r="H38" s="6"/>
    </row>
    <row r="39" spans="1:8" ht="23.25" customHeight="1">
      <c r="A39" s="9">
        <v>35</v>
      </c>
      <c r="B39" s="27" t="s">
        <v>404</v>
      </c>
      <c r="C39" s="8" t="s">
        <v>405</v>
      </c>
      <c r="D39" s="9" t="s">
        <v>83</v>
      </c>
      <c r="E39" s="9" t="s">
        <v>17</v>
      </c>
      <c r="F39" s="28" t="s">
        <v>487</v>
      </c>
      <c r="G39" s="10">
        <v>3630000</v>
      </c>
      <c r="H39" s="6"/>
    </row>
    <row r="40" spans="1:8" ht="23.25" customHeight="1">
      <c r="A40" s="9">
        <v>36</v>
      </c>
      <c r="B40" s="27" t="s">
        <v>331</v>
      </c>
      <c r="C40" s="8" t="s">
        <v>332</v>
      </c>
      <c r="D40" s="9" t="s">
        <v>83</v>
      </c>
      <c r="E40" s="9" t="s">
        <v>7</v>
      </c>
      <c r="F40" s="28" t="s">
        <v>459</v>
      </c>
      <c r="G40" s="10">
        <v>3630000</v>
      </c>
      <c r="H40" s="6"/>
    </row>
    <row r="41" spans="1:8" ht="23.25" customHeight="1">
      <c r="A41" s="9">
        <v>37</v>
      </c>
      <c r="B41" s="27" t="s">
        <v>260</v>
      </c>
      <c r="C41" s="8" t="s">
        <v>261</v>
      </c>
      <c r="D41" s="9" t="s">
        <v>83</v>
      </c>
      <c r="E41" s="9" t="s">
        <v>7</v>
      </c>
      <c r="F41" s="28" t="s">
        <v>507</v>
      </c>
      <c r="G41" s="10">
        <v>3630000</v>
      </c>
      <c r="H41" s="6"/>
    </row>
    <row r="42" spans="1:8" ht="23.25" customHeight="1">
      <c r="A42" s="9">
        <v>38</v>
      </c>
      <c r="B42" s="27" t="s">
        <v>122</v>
      </c>
      <c r="C42" s="8" t="s">
        <v>183</v>
      </c>
      <c r="D42" s="9" t="s">
        <v>83</v>
      </c>
      <c r="E42" s="9" t="s">
        <v>17</v>
      </c>
      <c r="F42" s="28" t="s">
        <v>464</v>
      </c>
      <c r="G42" s="10">
        <v>3630000</v>
      </c>
      <c r="H42" s="6"/>
    </row>
    <row r="43" spans="1:8" ht="23.25" customHeight="1">
      <c r="A43" s="9">
        <v>39</v>
      </c>
      <c r="B43" s="27" t="s">
        <v>512</v>
      </c>
      <c r="C43" s="8" t="s">
        <v>513</v>
      </c>
      <c r="D43" s="9" t="s">
        <v>67</v>
      </c>
      <c r="E43" s="9" t="s">
        <v>7</v>
      </c>
      <c r="F43" s="28" t="s">
        <v>458</v>
      </c>
      <c r="G43" s="10">
        <v>3630000</v>
      </c>
      <c r="H43" s="6"/>
    </row>
    <row r="44" spans="1:8" ht="23.25" customHeight="1">
      <c r="A44" s="9">
        <v>40</v>
      </c>
      <c r="B44" s="27" t="s">
        <v>472</v>
      </c>
      <c r="C44" s="8" t="s">
        <v>473</v>
      </c>
      <c r="D44" s="9" t="s">
        <v>67</v>
      </c>
      <c r="E44" s="9" t="s">
        <v>7</v>
      </c>
      <c r="F44" s="28" t="s">
        <v>458</v>
      </c>
      <c r="G44" s="10">
        <v>3630000</v>
      </c>
      <c r="H44" s="6"/>
    </row>
    <row r="45" spans="1:8" ht="23.25" customHeight="1">
      <c r="A45" s="9">
        <v>42</v>
      </c>
      <c r="B45" s="27" t="s">
        <v>396</v>
      </c>
      <c r="C45" s="8" t="s">
        <v>397</v>
      </c>
      <c r="D45" s="9" t="s">
        <v>67</v>
      </c>
      <c r="E45" s="9" t="s">
        <v>7</v>
      </c>
      <c r="F45" s="28" t="s">
        <v>492</v>
      </c>
      <c r="G45" s="10">
        <v>3630000</v>
      </c>
      <c r="H45" s="6"/>
    </row>
    <row r="46" spans="1:8" ht="23.25" customHeight="1">
      <c r="A46" s="9">
        <v>43</v>
      </c>
      <c r="B46" s="27" t="s">
        <v>300</v>
      </c>
      <c r="C46" s="8" t="s">
        <v>184</v>
      </c>
      <c r="D46" s="9" t="s">
        <v>67</v>
      </c>
      <c r="E46" s="9" t="s">
        <v>7</v>
      </c>
      <c r="F46" s="28" t="s">
        <v>465</v>
      </c>
      <c r="G46" s="10">
        <v>3630000</v>
      </c>
      <c r="H46" s="6"/>
    </row>
    <row r="47" spans="1:8" ht="23.25" customHeight="1">
      <c r="A47" s="9">
        <v>44</v>
      </c>
      <c r="B47" s="27" t="s">
        <v>85</v>
      </c>
      <c r="C47" s="8" t="s">
        <v>186</v>
      </c>
      <c r="D47" s="9" t="s">
        <v>67</v>
      </c>
      <c r="E47" s="9" t="s">
        <v>7</v>
      </c>
      <c r="F47" s="28" t="s">
        <v>495</v>
      </c>
      <c r="G47" s="10">
        <v>3630000</v>
      </c>
      <c r="H47" s="6"/>
    </row>
    <row r="48" spans="1:8" ht="23.25" customHeight="1">
      <c r="A48" s="9">
        <v>45</v>
      </c>
      <c r="B48" s="27" t="s">
        <v>66</v>
      </c>
      <c r="C48" s="8" t="s">
        <v>187</v>
      </c>
      <c r="D48" s="9" t="s">
        <v>67</v>
      </c>
      <c r="E48" s="9" t="s">
        <v>7</v>
      </c>
      <c r="F48" s="28" t="s">
        <v>459</v>
      </c>
      <c r="G48" s="10">
        <v>3630000</v>
      </c>
      <c r="H48" s="6"/>
    </row>
    <row r="49" spans="1:8" ht="23.25" customHeight="1">
      <c r="A49" s="9">
        <v>46</v>
      </c>
      <c r="B49" s="27" t="s">
        <v>392</v>
      </c>
      <c r="C49" s="8" t="s">
        <v>393</v>
      </c>
      <c r="D49" s="9" t="s">
        <v>65</v>
      </c>
      <c r="E49" s="9" t="s">
        <v>7</v>
      </c>
      <c r="F49" s="28" t="s">
        <v>451</v>
      </c>
      <c r="G49" s="10">
        <v>3630000</v>
      </c>
      <c r="H49" s="6"/>
    </row>
    <row r="50" spans="1:8" ht="23.25" customHeight="1">
      <c r="A50" s="9">
        <v>47</v>
      </c>
      <c r="B50" s="27" t="s">
        <v>267</v>
      </c>
      <c r="C50" s="8" t="s">
        <v>268</v>
      </c>
      <c r="D50" s="9" t="s">
        <v>65</v>
      </c>
      <c r="E50" s="9" t="s">
        <v>7</v>
      </c>
      <c r="F50" s="28" t="s">
        <v>454</v>
      </c>
      <c r="G50" s="10">
        <v>3630000</v>
      </c>
      <c r="H50" s="6"/>
    </row>
    <row r="51" spans="1:8" ht="23.25" customHeight="1">
      <c r="A51" s="9">
        <v>48</v>
      </c>
      <c r="B51" s="27" t="s">
        <v>94</v>
      </c>
      <c r="C51" s="8" t="s">
        <v>188</v>
      </c>
      <c r="D51" s="9" t="s">
        <v>65</v>
      </c>
      <c r="E51" s="9" t="s">
        <v>7</v>
      </c>
      <c r="F51" s="28" t="s">
        <v>449</v>
      </c>
      <c r="G51" s="10">
        <v>3630000</v>
      </c>
      <c r="H51" s="6"/>
    </row>
    <row r="52" spans="1:8" ht="23.25" customHeight="1">
      <c r="A52" s="9">
        <v>49</v>
      </c>
      <c r="B52" s="27" t="s">
        <v>64</v>
      </c>
      <c r="C52" s="8" t="s">
        <v>189</v>
      </c>
      <c r="D52" s="9" t="s">
        <v>65</v>
      </c>
      <c r="E52" s="9" t="s">
        <v>7</v>
      </c>
      <c r="F52" s="28" t="s">
        <v>458</v>
      </c>
      <c r="G52" s="10">
        <v>3630000</v>
      </c>
      <c r="H52" s="6"/>
    </row>
    <row r="53" spans="1:8" ht="23.25" customHeight="1">
      <c r="A53" s="9">
        <v>50</v>
      </c>
      <c r="B53" s="32" t="s">
        <v>382</v>
      </c>
      <c r="C53" s="8" t="s">
        <v>383</v>
      </c>
      <c r="D53" s="9" t="s">
        <v>65</v>
      </c>
      <c r="E53" s="9" t="s">
        <v>7</v>
      </c>
      <c r="F53" s="28" t="s">
        <v>451</v>
      </c>
      <c r="G53" s="10">
        <v>3630000</v>
      </c>
      <c r="H53" s="6"/>
    </row>
    <row r="54" spans="1:8" ht="23.25" customHeight="1">
      <c r="A54" s="9">
        <v>51</v>
      </c>
      <c r="B54" s="27" t="s">
        <v>285</v>
      </c>
      <c r="C54" s="8" t="s">
        <v>286</v>
      </c>
      <c r="D54" s="9" t="s">
        <v>128</v>
      </c>
      <c r="E54" s="9" t="s">
        <v>7</v>
      </c>
      <c r="F54" s="28" t="s">
        <v>451</v>
      </c>
      <c r="G54" s="10">
        <v>3630000</v>
      </c>
      <c r="H54" s="6"/>
    </row>
    <row r="55" spans="1:11" ht="23.25" customHeight="1">
      <c r="A55" s="9">
        <v>52</v>
      </c>
      <c r="B55" s="27" t="s">
        <v>283</v>
      </c>
      <c r="C55" s="8" t="s">
        <v>284</v>
      </c>
      <c r="D55" s="9" t="s">
        <v>128</v>
      </c>
      <c r="E55" s="9" t="s">
        <v>7</v>
      </c>
      <c r="F55" s="28" t="s">
        <v>451</v>
      </c>
      <c r="G55" s="10">
        <v>3630000</v>
      </c>
      <c r="H55" s="6"/>
      <c r="K55" s="4"/>
    </row>
    <row r="56" spans="1:8" ht="23.25" customHeight="1">
      <c r="A56" s="9">
        <v>53</v>
      </c>
      <c r="B56" s="27" t="s">
        <v>127</v>
      </c>
      <c r="C56" s="8" t="s">
        <v>190</v>
      </c>
      <c r="D56" s="9" t="s">
        <v>128</v>
      </c>
      <c r="E56" s="9" t="s">
        <v>7</v>
      </c>
      <c r="F56" s="28" t="s">
        <v>451</v>
      </c>
      <c r="G56" s="10">
        <v>3630000</v>
      </c>
      <c r="H56" s="6"/>
    </row>
    <row r="57" spans="1:8" ht="23.25" customHeight="1">
      <c r="A57" s="9">
        <v>54</v>
      </c>
      <c r="B57" s="27" t="s">
        <v>406</v>
      </c>
      <c r="C57" s="8" t="s">
        <v>407</v>
      </c>
      <c r="D57" s="9" t="s">
        <v>128</v>
      </c>
      <c r="E57" s="9" t="s">
        <v>7</v>
      </c>
      <c r="F57" s="28" t="s">
        <v>451</v>
      </c>
      <c r="G57" s="10">
        <v>3630000</v>
      </c>
      <c r="H57" s="6"/>
    </row>
    <row r="58" spans="1:8" ht="23.25" customHeight="1">
      <c r="A58" s="9">
        <v>55</v>
      </c>
      <c r="B58" s="27" t="s">
        <v>529</v>
      </c>
      <c r="C58" s="8" t="s">
        <v>530</v>
      </c>
      <c r="D58" s="9" t="s">
        <v>372</v>
      </c>
      <c r="E58" s="9" t="s">
        <v>17</v>
      </c>
      <c r="F58" s="28" t="s">
        <v>451</v>
      </c>
      <c r="G58" s="10">
        <v>3630000</v>
      </c>
      <c r="H58" s="6"/>
    </row>
    <row r="59" spans="1:8" ht="23.25" customHeight="1">
      <c r="A59" s="9">
        <v>56</v>
      </c>
      <c r="B59" s="27" t="s">
        <v>523</v>
      </c>
      <c r="C59" s="8" t="s">
        <v>524</v>
      </c>
      <c r="D59" s="9" t="s">
        <v>372</v>
      </c>
      <c r="E59" s="9" t="s">
        <v>7</v>
      </c>
      <c r="F59" s="28" t="s">
        <v>488</v>
      </c>
      <c r="G59" s="10">
        <v>3630000</v>
      </c>
      <c r="H59" s="6"/>
    </row>
    <row r="60" spans="1:8" ht="23.25" customHeight="1">
      <c r="A60" s="9">
        <v>57</v>
      </c>
      <c r="B60" s="27" t="s">
        <v>390</v>
      </c>
      <c r="C60" s="8" t="s">
        <v>391</v>
      </c>
      <c r="D60" s="9" t="s">
        <v>372</v>
      </c>
      <c r="E60" s="9" t="s">
        <v>7</v>
      </c>
      <c r="F60" s="28" t="s">
        <v>451</v>
      </c>
      <c r="G60" s="10">
        <v>3630000</v>
      </c>
      <c r="H60" s="6"/>
    </row>
    <row r="61" spans="1:8" ht="23.25" customHeight="1">
      <c r="A61" s="9">
        <v>58</v>
      </c>
      <c r="B61" s="27" t="s">
        <v>371</v>
      </c>
      <c r="C61" s="8" t="s">
        <v>448</v>
      </c>
      <c r="D61" s="9" t="s">
        <v>372</v>
      </c>
      <c r="E61" s="9" t="s">
        <v>7</v>
      </c>
      <c r="F61" s="28" t="s">
        <v>483</v>
      </c>
      <c r="G61" s="10">
        <v>3630000</v>
      </c>
      <c r="H61" s="6"/>
    </row>
    <row r="62" spans="1:8" ht="23.25" customHeight="1">
      <c r="A62" s="9">
        <v>59</v>
      </c>
      <c r="B62" s="27" t="s">
        <v>462</v>
      </c>
      <c r="C62" s="8" t="s">
        <v>463</v>
      </c>
      <c r="D62" s="9" t="s">
        <v>368</v>
      </c>
      <c r="E62" s="9" t="s">
        <v>17</v>
      </c>
      <c r="F62" s="28" t="s">
        <v>459</v>
      </c>
      <c r="G62" s="10">
        <v>3630000</v>
      </c>
      <c r="H62" s="6"/>
    </row>
    <row r="63" spans="1:8" ht="23.25" customHeight="1">
      <c r="A63" s="9">
        <v>60</v>
      </c>
      <c r="B63" s="27" t="s">
        <v>469</v>
      </c>
      <c r="C63" s="8" t="s">
        <v>470</v>
      </c>
      <c r="D63" s="9" t="s">
        <v>368</v>
      </c>
      <c r="E63" s="9" t="s">
        <v>7</v>
      </c>
      <c r="F63" s="28" t="s">
        <v>451</v>
      </c>
      <c r="G63" s="10">
        <v>3630000</v>
      </c>
      <c r="H63" s="6"/>
    </row>
    <row r="64" spans="1:8" ht="23.25" customHeight="1">
      <c r="A64" s="9">
        <v>61</v>
      </c>
      <c r="B64" s="27" t="s">
        <v>366</v>
      </c>
      <c r="C64" s="8" t="s">
        <v>367</v>
      </c>
      <c r="D64" s="9" t="s">
        <v>368</v>
      </c>
      <c r="E64" s="9" t="s">
        <v>7</v>
      </c>
      <c r="F64" s="28" t="s">
        <v>465</v>
      </c>
      <c r="G64" s="10">
        <v>3630000</v>
      </c>
      <c r="H64" s="6"/>
    </row>
    <row r="65" spans="1:8" ht="23.25" customHeight="1">
      <c r="A65" s="9">
        <v>62</v>
      </c>
      <c r="B65" s="27" t="s">
        <v>384</v>
      </c>
      <c r="C65" s="8" t="s">
        <v>385</v>
      </c>
      <c r="D65" s="9" t="s">
        <v>340</v>
      </c>
      <c r="E65" s="9" t="s">
        <v>17</v>
      </c>
      <c r="F65" s="28" t="s">
        <v>458</v>
      </c>
      <c r="G65" s="10">
        <v>3630000</v>
      </c>
      <c r="H65" s="6"/>
    </row>
    <row r="66" spans="1:8" ht="23.25" customHeight="1">
      <c r="A66" s="9">
        <v>63</v>
      </c>
      <c r="B66" s="27" t="s">
        <v>365</v>
      </c>
      <c r="C66" s="8" t="s">
        <v>355</v>
      </c>
      <c r="D66" s="9" t="s">
        <v>340</v>
      </c>
      <c r="E66" s="9" t="s">
        <v>7</v>
      </c>
      <c r="F66" s="28" t="s">
        <v>517</v>
      </c>
      <c r="G66" s="10">
        <v>3630000</v>
      </c>
      <c r="H66" s="6"/>
    </row>
    <row r="67" spans="1:8" ht="23.25" customHeight="1">
      <c r="A67" s="9">
        <v>64</v>
      </c>
      <c r="B67" s="27" t="s">
        <v>341</v>
      </c>
      <c r="C67" s="8" t="s">
        <v>342</v>
      </c>
      <c r="D67" s="9" t="s">
        <v>340</v>
      </c>
      <c r="E67" s="9" t="s">
        <v>7</v>
      </c>
      <c r="F67" s="28" t="s">
        <v>452</v>
      </c>
      <c r="G67" s="10">
        <v>3630000</v>
      </c>
      <c r="H67" s="6"/>
    </row>
    <row r="68" spans="1:8" ht="23.25" customHeight="1">
      <c r="A68" s="9">
        <v>65</v>
      </c>
      <c r="B68" s="27" t="s">
        <v>338</v>
      </c>
      <c r="C68" s="8" t="s">
        <v>339</v>
      </c>
      <c r="D68" s="9" t="s">
        <v>340</v>
      </c>
      <c r="E68" s="9" t="s">
        <v>7</v>
      </c>
      <c r="F68" s="28" t="s">
        <v>454</v>
      </c>
      <c r="G68" s="10">
        <v>3630000</v>
      </c>
      <c r="H68" s="6"/>
    </row>
    <row r="69" spans="1:8" ht="23.25" customHeight="1">
      <c r="A69" s="9">
        <v>66</v>
      </c>
      <c r="B69" s="27" t="s">
        <v>347</v>
      </c>
      <c r="C69" s="8" t="s">
        <v>348</v>
      </c>
      <c r="D69" s="9" t="s">
        <v>349</v>
      </c>
      <c r="E69" s="9" t="s">
        <v>7</v>
      </c>
      <c r="F69" s="28" t="s">
        <v>449</v>
      </c>
      <c r="G69" s="10">
        <v>3630000</v>
      </c>
      <c r="H69" s="6"/>
    </row>
    <row r="70" spans="1:8" ht="23.25" customHeight="1">
      <c r="A70" s="61" t="s">
        <v>417</v>
      </c>
      <c r="B70" s="61"/>
      <c r="C70" s="53" t="s">
        <v>542</v>
      </c>
      <c r="F70" s="39" t="s">
        <v>409</v>
      </c>
      <c r="G70" s="56">
        <f>SUM(G12:G69)</f>
        <v>210540000</v>
      </c>
      <c r="H70" s="56"/>
    </row>
    <row r="71" spans="1:8" ht="23.25" customHeight="1">
      <c r="A71" s="9">
        <v>67</v>
      </c>
      <c r="B71" s="27" t="s">
        <v>296</v>
      </c>
      <c r="C71" s="9" t="s">
        <v>295</v>
      </c>
      <c r="D71" s="9" t="s">
        <v>69</v>
      </c>
      <c r="E71" s="9" t="s">
        <v>7</v>
      </c>
      <c r="F71" s="28" t="s">
        <v>449</v>
      </c>
      <c r="G71" s="11">
        <v>3630000</v>
      </c>
      <c r="H71" s="6"/>
    </row>
    <row r="72" spans="1:8" ht="23.25" customHeight="1">
      <c r="A72" s="9">
        <v>68</v>
      </c>
      <c r="B72" s="27" t="s">
        <v>287</v>
      </c>
      <c r="C72" s="9" t="s">
        <v>288</v>
      </c>
      <c r="D72" s="9" t="s">
        <v>69</v>
      </c>
      <c r="E72" s="9" t="s">
        <v>7</v>
      </c>
      <c r="F72" s="28" t="s">
        <v>449</v>
      </c>
      <c r="G72" s="11">
        <v>3630000</v>
      </c>
      <c r="H72" s="6"/>
    </row>
    <row r="73" spans="1:8" ht="23.25" customHeight="1">
      <c r="A73" s="9">
        <v>69</v>
      </c>
      <c r="B73" s="27" t="s">
        <v>263</v>
      </c>
      <c r="C73" s="9" t="s">
        <v>264</v>
      </c>
      <c r="D73" s="9" t="s">
        <v>69</v>
      </c>
      <c r="E73" s="9" t="s">
        <v>7</v>
      </c>
      <c r="F73" s="28" t="s">
        <v>449</v>
      </c>
      <c r="G73" s="11">
        <v>3630000</v>
      </c>
      <c r="H73" s="6"/>
    </row>
    <row r="74" spans="1:8" ht="23.25" customHeight="1">
      <c r="A74" s="9">
        <v>70</v>
      </c>
      <c r="B74" s="27" t="s">
        <v>71</v>
      </c>
      <c r="C74" s="9" t="s">
        <v>206</v>
      </c>
      <c r="D74" s="9" t="s">
        <v>69</v>
      </c>
      <c r="E74" s="9" t="s">
        <v>7</v>
      </c>
      <c r="F74" s="28" t="s">
        <v>465</v>
      </c>
      <c r="G74" s="11">
        <v>3630000</v>
      </c>
      <c r="H74" s="6"/>
    </row>
    <row r="75" spans="1:8" ht="23.25" customHeight="1">
      <c r="A75" s="9">
        <v>71</v>
      </c>
      <c r="B75" s="49" t="s">
        <v>540</v>
      </c>
      <c r="C75" s="9" t="s">
        <v>541</v>
      </c>
      <c r="D75" s="9" t="s">
        <v>69</v>
      </c>
      <c r="E75" s="9" t="s">
        <v>7</v>
      </c>
      <c r="F75" s="9" t="s">
        <v>454</v>
      </c>
      <c r="G75" s="11">
        <v>3630000</v>
      </c>
      <c r="H75" s="6"/>
    </row>
    <row r="76" spans="1:8" ht="23.25" customHeight="1">
      <c r="A76" s="9">
        <v>72</v>
      </c>
      <c r="B76" s="27" t="s">
        <v>70</v>
      </c>
      <c r="C76" s="8" t="s">
        <v>207</v>
      </c>
      <c r="D76" s="9" t="s">
        <v>69</v>
      </c>
      <c r="E76" s="9" t="s">
        <v>7</v>
      </c>
      <c r="F76" s="28" t="s">
        <v>452</v>
      </c>
      <c r="G76" s="11">
        <v>3630000</v>
      </c>
      <c r="H76" s="6"/>
    </row>
    <row r="77" spans="1:8" ht="23.25" customHeight="1">
      <c r="A77" s="9">
        <v>73</v>
      </c>
      <c r="B77" s="27" t="s">
        <v>130</v>
      </c>
      <c r="C77" s="8" t="s">
        <v>209</v>
      </c>
      <c r="D77" s="9" t="s">
        <v>69</v>
      </c>
      <c r="E77" s="9" t="s">
        <v>17</v>
      </c>
      <c r="F77" s="28" t="s">
        <v>466</v>
      </c>
      <c r="G77" s="11">
        <v>3630000</v>
      </c>
      <c r="H77" s="6"/>
    </row>
    <row r="78" spans="1:8" ht="23.25" customHeight="1">
      <c r="A78" s="9">
        <v>74</v>
      </c>
      <c r="B78" s="27" t="s">
        <v>361</v>
      </c>
      <c r="C78" s="8" t="s">
        <v>362</v>
      </c>
      <c r="D78" s="9" t="s">
        <v>69</v>
      </c>
      <c r="E78" s="9" t="s">
        <v>17</v>
      </c>
      <c r="F78" s="28" t="s">
        <v>459</v>
      </c>
      <c r="G78" s="11">
        <v>3630000</v>
      </c>
      <c r="H78" s="6"/>
    </row>
    <row r="79" spans="1:8" ht="23.25" customHeight="1">
      <c r="A79" s="9">
        <v>75</v>
      </c>
      <c r="B79" s="27" t="s">
        <v>480</v>
      </c>
      <c r="C79" s="8" t="s">
        <v>481</v>
      </c>
      <c r="D79" s="9" t="s">
        <v>42</v>
      </c>
      <c r="E79" s="9" t="s">
        <v>7</v>
      </c>
      <c r="F79" s="28" t="s">
        <v>482</v>
      </c>
      <c r="G79" s="11">
        <v>3630000</v>
      </c>
      <c r="H79" s="6"/>
    </row>
    <row r="80" spans="1:8" ht="23.25" customHeight="1">
      <c r="A80" s="9">
        <v>76</v>
      </c>
      <c r="B80" s="27" t="s">
        <v>79</v>
      </c>
      <c r="C80" s="8" t="s">
        <v>210</v>
      </c>
      <c r="D80" s="9" t="s">
        <v>42</v>
      </c>
      <c r="E80" s="9" t="s">
        <v>17</v>
      </c>
      <c r="F80" s="28" t="s">
        <v>451</v>
      </c>
      <c r="G80" s="11">
        <v>3630000</v>
      </c>
      <c r="H80" s="6"/>
    </row>
    <row r="81" spans="1:8" ht="23.25" customHeight="1">
      <c r="A81" s="9">
        <v>77</v>
      </c>
      <c r="B81" s="27" t="s">
        <v>398</v>
      </c>
      <c r="C81" s="8" t="s">
        <v>399</v>
      </c>
      <c r="D81" s="9" t="s">
        <v>42</v>
      </c>
      <c r="E81" s="9" t="s">
        <v>17</v>
      </c>
      <c r="F81" s="28" t="s">
        <v>511</v>
      </c>
      <c r="G81" s="11">
        <v>3630000</v>
      </c>
      <c r="H81" s="6"/>
    </row>
    <row r="82" spans="1:8" ht="23.25" customHeight="1">
      <c r="A82" s="9">
        <v>78</v>
      </c>
      <c r="B82" s="27" t="s">
        <v>121</v>
      </c>
      <c r="C82" s="8" t="s">
        <v>213</v>
      </c>
      <c r="D82" s="9" t="s">
        <v>42</v>
      </c>
      <c r="E82" s="9" t="s">
        <v>7</v>
      </c>
      <c r="F82" s="28" t="s">
        <v>451</v>
      </c>
      <c r="G82" s="11">
        <v>3630000</v>
      </c>
      <c r="H82" s="6"/>
    </row>
    <row r="83" spans="1:8" ht="23.25" customHeight="1">
      <c r="A83" s="9">
        <v>79</v>
      </c>
      <c r="B83" s="27" t="s">
        <v>373</v>
      </c>
      <c r="C83" s="8" t="s">
        <v>374</v>
      </c>
      <c r="D83" s="9" t="s">
        <v>42</v>
      </c>
      <c r="E83" s="9" t="s">
        <v>17</v>
      </c>
      <c r="F83" s="28" t="s">
        <v>459</v>
      </c>
      <c r="G83" s="11">
        <v>3630000</v>
      </c>
      <c r="H83" s="6"/>
    </row>
    <row r="84" spans="1:8" ht="23.25" customHeight="1">
      <c r="A84" s="9">
        <v>80</v>
      </c>
      <c r="B84" s="27" t="s">
        <v>41</v>
      </c>
      <c r="C84" s="9" t="s">
        <v>214</v>
      </c>
      <c r="D84" s="9" t="s">
        <v>42</v>
      </c>
      <c r="E84" s="9" t="s">
        <v>7</v>
      </c>
      <c r="F84" s="28" t="s">
        <v>458</v>
      </c>
      <c r="G84" s="11">
        <v>3630000</v>
      </c>
      <c r="H84" s="6"/>
    </row>
    <row r="85" spans="1:8" ht="23.25" customHeight="1">
      <c r="A85" s="9">
        <v>81</v>
      </c>
      <c r="B85" s="27" t="s">
        <v>514</v>
      </c>
      <c r="C85" s="9" t="s">
        <v>515</v>
      </c>
      <c r="D85" s="9" t="s">
        <v>10</v>
      </c>
      <c r="E85" s="9" t="s">
        <v>17</v>
      </c>
      <c r="F85" s="28" t="s">
        <v>510</v>
      </c>
      <c r="G85" s="11">
        <v>3630000</v>
      </c>
      <c r="H85" s="6"/>
    </row>
    <row r="86" spans="1:8" ht="23.25" customHeight="1">
      <c r="A86" s="9">
        <v>82</v>
      </c>
      <c r="B86" s="27" t="s">
        <v>489</v>
      </c>
      <c r="C86" s="9" t="s">
        <v>490</v>
      </c>
      <c r="D86" s="9" t="s">
        <v>10</v>
      </c>
      <c r="E86" s="9" t="s">
        <v>7</v>
      </c>
      <c r="F86" s="28" t="s">
        <v>488</v>
      </c>
      <c r="G86" s="11">
        <v>3630000</v>
      </c>
      <c r="H86" s="6"/>
    </row>
    <row r="87" spans="1:8" ht="23.25" customHeight="1">
      <c r="A87" s="9">
        <v>83</v>
      </c>
      <c r="B87" s="27" t="s">
        <v>336</v>
      </c>
      <c r="C87" s="9" t="s">
        <v>337</v>
      </c>
      <c r="D87" s="9" t="s">
        <v>10</v>
      </c>
      <c r="E87" s="9" t="s">
        <v>7</v>
      </c>
      <c r="F87" s="28" t="s">
        <v>449</v>
      </c>
      <c r="G87" s="11">
        <v>3630000</v>
      </c>
      <c r="H87" s="6"/>
    </row>
    <row r="88" spans="1:8" ht="23.25" customHeight="1">
      <c r="A88" s="9">
        <v>84</v>
      </c>
      <c r="B88" s="27" t="s">
        <v>60</v>
      </c>
      <c r="C88" s="8" t="s">
        <v>216</v>
      </c>
      <c r="D88" s="9" t="s">
        <v>10</v>
      </c>
      <c r="E88" s="9" t="s">
        <v>7</v>
      </c>
      <c r="F88" s="28" t="s">
        <v>465</v>
      </c>
      <c r="G88" s="11">
        <v>3630000</v>
      </c>
      <c r="H88" s="6"/>
    </row>
    <row r="89" spans="1:8" ht="23.25" customHeight="1">
      <c r="A89" s="9">
        <v>85</v>
      </c>
      <c r="B89" s="27" t="s">
        <v>50</v>
      </c>
      <c r="C89" s="8" t="s">
        <v>219</v>
      </c>
      <c r="D89" s="9" t="s">
        <v>10</v>
      </c>
      <c r="E89" s="9" t="s">
        <v>7</v>
      </c>
      <c r="F89" s="28" t="s">
        <v>449</v>
      </c>
      <c r="G89" s="11">
        <v>3630000</v>
      </c>
      <c r="H89" s="6"/>
    </row>
    <row r="90" spans="1:8" ht="23.25" customHeight="1">
      <c r="A90" s="9">
        <v>86</v>
      </c>
      <c r="B90" s="27" t="s">
        <v>22</v>
      </c>
      <c r="C90" s="9" t="s">
        <v>220</v>
      </c>
      <c r="D90" s="9" t="s">
        <v>10</v>
      </c>
      <c r="E90" s="9" t="s">
        <v>7</v>
      </c>
      <c r="F90" s="28" t="s">
        <v>459</v>
      </c>
      <c r="G90" s="11">
        <v>3630000</v>
      </c>
      <c r="H90" s="6"/>
    </row>
    <row r="91" spans="1:8" ht="23.25" customHeight="1">
      <c r="A91" s="9">
        <v>87</v>
      </c>
      <c r="B91" s="27" t="s">
        <v>110</v>
      </c>
      <c r="C91" s="8" t="s">
        <v>221</v>
      </c>
      <c r="D91" s="9" t="s">
        <v>10</v>
      </c>
      <c r="E91" s="9" t="s">
        <v>17</v>
      </c>
      <c r="F91" s="28" t="s">
        <v>454</v>
      </c>
      <c r="G91" s="11">
        <v>3630000</v>
      </c>
      <c r="H91" s="6"/>
    </row>
    <row r="92" spans="1:8" ht="23.25" customHeight="1">
      <c r="A92" s="9">
        <v>88</v>
      </c>
      <c r="B92" s="27" t="s">
        <v>138</v>
      </c>
      <c r="C92" s="8" t="s">
        <v>222</v>
      </c>
      <c r="D92" s="9" t="s">
        <v>10</v>
      </c>
      <c r="E92" s="9" t="s">
        <v>7</v>
      </c>
      <c r="F92" s="28" t="s">
        <v>484</v>
      </c>
      <c r="G92" s="11">
        <v>3630000</v>
      </c>
      <c r="H92" s="6"/>
    </row>
    <row r="93" spans="1:8" ht="23.25" customHeight="1">
      <c r="A93" s="9">
        <v>89</v>
      </c>
      <c r="B93" s="27" t="s">
        <v>322</v>
      </c>
      <c r="C93" s="8" t="s">
        <v>323</v>
      </c>
      <c r="D93" s="9" t="s">
        <v>10</v>
      </c>
      <c r="E93" s="9" t="s">
        <v>7</v>
      </c>
      <c r="F93" s="28" t="s">
        <v>488</v>
      </c>
      <c r="G93" s="11">
        <v>3630000</v>
      </c>
      <c r="H93" s="6"/>
    </row>
    <row r="94" spans="1:8" ht="23.25" customHeight="1">
      <c r="A94" s="9">
        <v>90</v>
      </c>
      <c r="B94" s="27" t="s">
        <v>78</v>
      </c>
      <c r="C94" s="9" t="s">
        <v>215</v>
      </c>
      <c r="D94" s="9" t="s">
        <v>10</v>
      </c>
      <c r="E94" s="9" t="s">
        <v>7</v>
      </c>
      <c r="F94" s="28" t="s">
        <v>464</v>
      </c>
      <c r="G94" s="11">
        <v>3630000</v>
      </c>
      <c r="H94" s="6"/>
    </row>
    <row r="95" spans="1:8" ht="23.25" customHeight="1">
      <c r="A95" s="9">
        <v>91</v>
      </c>
      <c r="B95" s="49" t="s">
        <v>132</v>
      </c>
      <c r="C95" s="51" t="s">
        <v>226</v>
      </c>
      <c r="D95" s="9" t="s">
        <v>18</v>
      </c>
      <c r="E95" s="50" t="s">
        <v>7</v>
      </c>
      <c r="F95" s="6" t="s">
        <v>533</v>
      </c>
      <c r="G95" s="11">
        <v>3630000</v>
      </c>
      <c r="H95" s="6"/>
    </row>
    <row r="96" spans="1:8" ht="23.25" customHeight="1">
      <c r="A96" s="9">
        <v>92</v>
      </c>
      <c r="B96" s="27" t="s">
        <v>496</v>
      </c>
      <c r="C96" s="8" t="s">
        <v>497</v>
      </c>
      <c r="D96" s="9" t="s">
        <v>18</v>
      </c>
      <c r="E96" s="9" t="s">
        <v>7</v>
      </c>
      <c r="F96" s="28" t="s">
        <v>498</v>
      </c>
      <c r="G96" s="11">
        <v>3630000</v>
      </c>
      <c r="H96" s="6"/>
    </row>
    <row r="97" spans="1:8" ht="23.25" customHeight="1">
      <c r="A97" s="9">
        <v>93</v>
      </c>
      <c r="B97" s="27" t="s">
        <v>394</v>
      </c>
      <c r="C97" s="8" t="s">
        <v>395</v>
      </c>
      <c r="D97" s="9" t="s">
        <v>18</v>
      </c>
      <c r="E97" s="9" t="s">
        <v>7</v>
      </c>
      <c r="F97" s="28" t="s">
        <v>466</v>
      </c>
      <c r="G97" s="11">
        <v>3630000</v>
      </c>
      <c r="H97" s="6"/>
    </row>
    <row r="98" spans="1:8" ht="23.25" customHeight="1">
      <c r="A98" s="9">
        <v>94</v>
      </c>
      <c r="B98" s="27" t="s">
        <v>386</v>
      </c>
      <c r="C98" s="8" t="s">
        <v>387</v>
      </c>
      <c r="D98" s="9" t="s">
        <v>18</v>
      </c>
      <c r="E98" s="9" t="s">
        <v>7</v>
      </c>
      <c r="F98" s="28" t="s">
        <v>454</v>
      </c>
      <c r="G98" s="11">
        <v>3630000</v>
      </c>
      <c r="H98" s="6"/>
    </row>
    <row r="99" spans="1:8" ht="23.25" customHeight="1">
      <c r="A99" s="9">
        <v>95</v>
      </c>
      <c r="B99" s="27" t="s">
        <v>345</v>
      </c>
      <c r="C99" s="8" t="s">
        <v>346</v>
      </c>
      <c r="D99" s="9" t="s">
        <v>18</v>
      </c>
      <c r="E99" s="9" t="s">
        <v>7</v>
      </c>
      <c r="F99" s="28" t="s">
        <v>452</v>
      </c>
      <c r="G99" s="11">
        <v>3630000</v>
      </c>
      <c r="H99" s="6"/>
    </row>
    <row r="100" spans="1:8" ht="23.25" customHeight="1">
      <c r="A100" s="9">
        <v>96</v>
      </c>
      <c r="B100" s="27" t="s">
        <v>289</v>
      </c>
      <c r="C100" s="8" t="s">
        <v>290</v>
      </c>
      <c r="D100" s="9" t="s">
        <v>18</v>
      </c>
      <c r="E100" s="9" t="s">
        <v>7</v>
      </c>
      <c r="F100" s="28" t="s">
        <v>525</v>
      </c>
      <c r="G100" s="11">
        <v>3630000</v>
      </c>
      <c r="H100" s="6"/>
    </row>
    <row r="101" spans="1:8" ht="23.25" customHeight="1">
      <c r="A101" s="9">
        <v>97</v>
      </c>
      <c r="B101" s="27" t="s">
        <v>26</v>
      </c>
      <c r="C101" s="8" t="s">
        <v>223</v>
      </c>
      <c r="D101" s="9" t="s">
        <v>18</v>
      </c>
      <c r="E101" s="9" t="s">
        <v>7</v>
      </c>
      <c r="F101" s="28" t="s">
        <v>458</v>
      </c>
      <c r="G101" s="11">
        <v>3630000</v>
      </c>
      <c r="H101" s="6"/>
    </row>
    <row r="102" spans="1:8" ht="23.25" customHeight="1">
      <c r="A102" s="9">
        <v>98</v>
      </c>
      <c r="B102" s="27" t="s">
        <v>82</v>
      </c>
      <c r="C102" s="8" t="s">
        <v>225</v>
      </c>
      <c r="D102" s="9" t="s">
        <v>18</v>
      </c>
      <c r="E102" s="9" t="s">
        <v>7</v>
      </c>
      <c r="F102" s="28" t="s">
        <v>460</v>
      </c>
      <c r="G102" s="11">
        <v>3630000</v>
      </c>
      <c r="H102" s="6"/>
    </row>
    <row r="103" spans="1:8" ht="23.25" customHeight="1">
      <c r="A103" s="9">
        <v>99</v>
      </c>
      <c r="B103" s="27" t="s">
        <v>135</v>
      </c>
      <c r="C103" s="8" t="s">
        <v>227</v>
      </c>
      <c r="D103" s="9" t="s">
        <v>18</v>
      </c>
      <c r="E103" s="9" t="s">
        <v>17</v>
      </c>
      <c r="F103" s="28" t="s">
        <v>488</v>
      </c>
      <c r="G103" s="11">
        <v>3630000</v>
      </c>
      <c r="H103" s="6"/>
    </row>
    <row r="104" spans="1:8" ht="23.25" customHeight="1">
      <c r="A104" s="9">
        <v>100</v>
      </c>
      <c r="B104" s="27" t="s">
        <v>63</v>
      </c>
      <c r="C104" s="8" t="s">
        <v>228</v>
      </c>
      <c r="D104" s="9" t="s">
        <v>18</v>
      </c>
      <c r="E104" s="9" t="s">
        <v>7</v>
      </c>
      <c r="F104" s="28" t="s">
        <v>488</v>
      </c>
      <c r="G104" s="11">
        <v>3630000</v>
      </c>
      <c r="H104" s="6"/>
    </row>
    <row r="105" spans="1:18" ht="23.25" customHeight="1">
      <c r="A105" s="9">
        <v>101</v>
      </c>
      <c r="B105" s="30" t="s">
        <v>57</v>
      </c>
      <c r="C105" s="18" t="s">
        <v>229</v>
      </c>
      <c r="D105" s="16" t="s">
        <v>18</v>
      </c>
      <c r="E105" s="16" t="s">
        <v>7</v>
      </c>
      <c r="F105" s="31" t="s">
        <v>459</v>
      </c>
      <c r="G105" s="11">
        <v>3630000</v>
      </c>
      <c r="H105" s="17"/>
      <c r="K105" s="22"/>
      <c r="L105" s="23"/>
      <c r="M105" s="24"/>
      <c r="N105" s="25"/>
      <c r="O105" s="25"/>
      <c r="P105" s="23"/>
      <c r="Q105" s="26"/>
      <c r="R105" s="12"/>
    </row>
    <row r="106" spans="1:18" ht="23.25" customHeight="1">
      <c r="A106" s="9">
        <v>102</v>
      </c>
      <c r="B106" s="30" t="s">
        <v>375</v>
      </c>
      <c r="C106" s="18" t="s">
        <v>376</v>
      </c>
      <c r="D106" s="16" t="s">
        <v>18</v>
      </c>
      <c r="E106" s="16" t="s">
        <v>17</v>
      </c>
      <c r="F106" s="31" t="s">
        <v>459</v>
      </c>
      <c r="G106" s="11">
        <v>3630000</v>
      </c>
      <c r="H106" s="17"/>
      <c r="K106" s="22"/>
      <c r="L106" s="23"/>
      <c r="M106" s="24"/>
      <c r="N106" s="25"/>
      <c r="O106" s="25"/>
      <c r="P106" s="23"/>
      <c r="Q106" s="26"/>
      <c r="R106" s="12"/>
    </row>
    <row r="107" spans="1:18" ht="23.25" customHeight="1">
      <c r="A107" s="9">
        <v>103</v>
      </c>
      <c r="B107" s="27" t="s">
        <v>281</v>
      </c>
      <c r="C107" s="8" t="s">
        <v>282</v>
      </c>
      <c r="D107" s="9" t="s">
        <v>18</v>
      </c>
      <c r="E107" s="9" t="s">
        <v>7</v>
      </c>
      <c r="F107" s="28" t="s">
        <v>454</v>
      </c>
      <c r="G107" s="11">
        <v>3630000</v>
      </c>
      <c r="H107" s="6"/>
      <c r="K107" s="22"/>
      <c r="L107" s="23"/>
      <c r="M107" s="24"/>
      <c r="N107" s="25"/>
      <c r="O107" s="25"/>
      <c r="P107" s="23"/>
      <c r="Q107" s="26"/>
      <c r="R107" s="12"/>
    </row>
    <row r="108" spans="1:18" ht="23.25" customHeight="1">
      <c r="A108" s="9">
        <v>104</v>
      </c>
      <c r="B108" s="27" t="s">
        <v>508</v>
      </c>
      <c r="C108" s="8" t="s">
        <v>509</v>
      </c>
      <c r="D108" s="9" t="s">
        <v>81</v>
      </c>
      <c r="E108" s="9" t="s">
        <v>7</v>
      </c>
      <c r="F108" s="28" t="s">
        <v>510</v>
      </c>
      <c r="G108" s="11">
        <v>3630000</v>
      </c>
      <c r="H108" s="6"/>
      <c r="K108" s="22"/>
      <c r="L108" s="23"/>
      <c r="M108" s="24"/>
      <c r="N108" s="25"/>
      <c r="O108" s="25"/>
      <c r="P108" s="23"/>
      <c r="Q108" s="26"/>
      <c r="R108" s="12"/>
    </row>
    <row r="109" spans="1:18" ht="23.25" customHeight="1">
      <c r="A109" s="9">
        <v>105</v>
      </c>
      <c r="B109" s="27" t="s">
        <v>402</v>
      </c>
      <c r="C109" s="8" t="s">
        <v>403</v>
      </c>
      <c r="D109" s="9" t="s">
        <v>81</v>
      </c>
      <c r="E109" s="9" t="s">
        <v>17</v>
      </c>
      <c r="F109" s="28" t="s">
        <v>459</v>
      </c>
      <c r="G109" s="11">
        <v>3630000</v>
      </c>
      <c r="H109" s="6"/>
      <c r="K109" s="22"/>
      <c r="L109" s="23"/>
      <c r="M109" s="24"/>
      <c r="N109" s="25"/>
      <c r="O109" s="25"/>
      <c r="P109" s="23"/>
      <c r="Q109" s="26"/>
      <c r="R109" s="12"/>
    </row>
    <row r="110" spans="1:18" ht="23.25" customHeight="1">
      <c r="A110" s="9">
        <v>106</v>
      </c>
      <c r="B110" s="27" t="s">
        <v>400</v>
      </c>
      <c r="C110" s="8" t="s">
        <v>401</v>
      </c>
      <c r="D110" s="9" t="s">
        <v>81</v>
      </c>
      <c r="E110" s="9" t="s">
        <v>7</v>
      </c>
      <c r="F110" s="28" t="s">
        <v>458</v>
      </c>
      <c r="G110" s="11">
        <v>3630000</v>
      </c>
      <c r="H110" s="6"/>
      <c r="K110" s="22"/>
      <c r="L110" s="23"/>
      <c r="M110" s="24"/>
      <c r="N110" s="25"/>
      <c r="O110" s="25"/>
      <c r="P110" s="23"/>
      <c r="Q110" s="26"/>
      <c r="R110" s="12"/>
    </row>
    <row r="111" spans="1:18" ht="23.25" customHeight="1">
      <c r="A111" s="9">
        <v>107</v>
      </c>
      <c r="B111" s="27" t="s">
        <v>350</v>
      </c>
      <c r="C111" s="8" t="s">
        <v>351</v>
      </c>
      <c r="D111" s="9" t="s">
        <v>81</v>
      </c>
      <c r="E111" s="9" t="s">
        <v>17</v>
      </c>
      <c r="F111" s="28" t="s">
        <v>495</v>
      </c>
      <c r="G111" s="11">
        <v>3630000</v>
      </c>
      <c r="H111" s="6"/>
      <c r="K111" s="22"/>
      <c r="L111" s="23"/>
      <c r="M111" s="24"/>
      <c r="N111" s="25"/>
      <c r="O111" s="25"/>
      <c r="P111" s="23"/>
      <c r="Q111" s="26"/>
      <c r="R111" s="12"/>
    </row>
    <row r="112" spans="1:8" ht="23.25" customHeight="1">
      <c r="A112" s="9">
        <v>108</v>
      </c>
      <c r="B112" s="27" t="s">
        <v>80</v>
      </c>
      <c r="C112" s="8" t="s">
        <v>230</v>
      </c>
      <c r="D112" s="9" t="s">
        <v>81</v>
      </c>
      <c r="E112" s="9" t="s">
        <v>7</v>
      </c>
      <c r="F112" s="28" t="s">
        <v>505</v>
      </c>
      <c r="G112" s="11">
        <v>3630000</v>
      </c>
      <c r="H112" s="6"/>
    </row>
    <row r="113" spans="1:8" ht="23.25" customHeight="1">
      <c r="A113" s="9">
        <v>109</v>
      </c>
      <c r="B113" s="27" t="s">
        <v>265</v>
      </c>
      <c r="C113" s="8" t="s">
        <v>266</v>
      </c>
      <c r="D113" s="9" t="s">
        <v>81</v>
      </c>
      <c r="E113" s="9" t="s">
        <v>7</v>
      </c>
      <c r="F113" s="28" t="s">
        <v>452</v>
      </c>
      <c r="G113" s="11">
        <v>3630000</v>
      </c>
      <c r="H113" s="6"/>
    </row>
    <row r="114" spans="1:8" ht="23.25" customHeight="1">
      <c r="A114" s="9">
        <v>110</v>
      </c>
      <c r="B114" s="27" t="s">
        <v>143</v>
      </c>
      <c r="C114" s="8" t="s">
        <v>231</v>
      </c>
      <c r="D114" s="9" t="s">
        <v>81</v>
      </c>
      <c r="E114" s="9" t="s">
        <v>7</v>
      </c>
      <c r="F114" s="28" t="s">
        <v>449</v>
      </c>
      <c r="G114" s="11">
        <v>3630000</v>
      </c>
      <c r="H114" s="6"/>
    </row>
    <row r="115" spans="1:8" ht="23.25" customHeight="1">
      <c r="A115" s="9">
        <v>111</v>
      </c>
      <c r="B115" s="27" t="s">
        <v>88</v>
      </c>
      <c r="C115" s="8" t="s">
        <v>232</v>
      </c>
      <c r="D115" s="9" t="s">
        <v>81</v>
      </c>
      <c r="E115" s="9" t="s">
        <v>17</v>
      </c>
      <c r="F115" s="28" t="s">
        <v>506</v>
      </c>
      <c r="G115" s="11">
        <v>3630000</v>
      </c>
      <c r="H115" s="6"/>
    </row>
    <row r="116" spans="1:8" ht="23.25" customHeight="1">
      <c r="A116" s="9">
        <v>112</v>
      </c>
      <c r="B116" s="27" t="s">
        <v>93</v>
      </c>
      <c r="C116" s="8" t="s">
        <v>235</v>
      </c>
      <c r="D116" s="9" t="s">
        <v>90</v>
      </c>
      <c r="E116" s="9" t="s">
        <v>7</v>
      </c>
      <c r="F116" s="28" t="s">
        <v>449</v>
      </c>
      <c r="G116" s="11">
        <v>3630000</v>
      </c>
      <c r="H116" s="6"/>
    </row>
    <row r="117" spans="1:8" ht="23.25" customHeight="1">
      <c r="A117" s="9">
        <v>113</v>
      </c>
      <c r="B117" s="27" t="s">
        <v>499</v>
      </c>
      <c r="C117" s="8" t="s">
        <v>500</v>
      </c>
      <c r="D117" s="9" t="s">
        <v>90</v>
      </c>
      <c r="E117" s="9" t="s">
        <v>7</v>
      </c>
      <c r="F117" s="28" t="s">
        <v>458</v>
      </c>
      <c r="G117" s="11">
        <v>3630000</v>
      </c>
      <c r="H117" s="6"/>
    </row>
    <row r="118" spans="1:8" ht="23.25" customHeight="1">
      <c r="A118" s="9">
        <v>114</v>
      </c>
      <c r="B118" s="27" t="s">
        <v>301</v>
      </c>
      <c r="C118" s="8" t="s">
        <v>233</v>
      </c>
      <c r="D118" s="9" t="s">
        <v>90</v>
      </c>
      <c r="E118" s="9" t="s">
        <v>7</v>
      </c>
      <c r="F118" s="28" t="s">
        <v>451</v>
      </c>
      <c r="G118" s="11">
        <v>3630000</v>
      </c>
      <c r="H118" s="6"/>
    </row>
    <row r="119" spans="1:8" ht="23.25" customHeight="1">
      <c r="A119" s="9">
        <v>115</v>
      </c>
      <c r="B119" s="27" t="s">
        <v>343</v>
      </c>
      <c r="C119" s="8" t="s">
        <v>344</v>
      </c>
      <c r="D119" s="9" t="s">
        <v>333</v>
      </c>
      <c r="E119" s="9" t="s">
        <v>7</v>
      </c>
      <c r="F119" s="28" t="s">
        <v>488</v>
      </c>
      <c r="G119" s="11">
        <v>3630000</v>
      </c>
      <c r="H119" s="6"/>
    </row>
    <row r="120" spans="1:8" ht="23.25" customHeight="1">
      <c r="A120" s="9">
        <v>116</v>
      </c>
      <c r="B120" s="27" t="s">
        <v>334</v>
      </c>
      <c r="C120" s="8" t="s">
        <v>335</v>
      </c>
      <c r="D120" s="9" t="s">
        <v>333</v>
      </c>
      <c r="E120" s="9" t="s">
        <v>7</v>
      </c>
      <c r="F120" s="28" t="s">
        <v>465</v>
      </c>
      <c r="G120" s="11">
        <v>3630000</v>
      </c>
      <c r="H120" s="6"/>
    </row>
    <row r="121" spans="1:8" ht="23.25" customHeight="1">
      <c r="A121" s="9">
        <v>117</v>
      </c>
      <c r="B121" s="27" t="s">
        <v>527</v>
      </c>
      <c r="C121" s="8" t="s">
        <v>528</v>
      </c>
      <c r="D121" s="9" t="s">
        <v>330</v>
      </c>
      <c r="E121" s="9" t="s">
        <v>7</v>
      </c>
      <c r="F121" s="28" t="s">
        <v>459</v>
      </c>
      <c r="G121" s="11">
        <v>3630000</v>
      </c>
      <c r="H121" s="6"/>
    </row>
    <row r="122" spans="1:8" ht="23.25" customHeight="1">
      <c r="A122" s="9">
        <v>118</v>
      </c>
      <c r="B122" s="27" t="s">
        <v>503</v>
      </c>
      <c r="C122" s="8" t="s">
        <v>504</v>
      </c>
      <c r="D122" s="9" t="s">
        <v>330</v>
      </c>
      <c r="E122" s="9" t="s">
        <v>17</v>
      </c>
      <c r="F122" s="28" t="s">
        <v>488</v>
      </c>
      <c r="G122" s="11">
        <v>3630000</v>
      </c>
      <c r="H122" s="6"/>
    </row>
    <row r="123" spans="1:8" ht="23.25" customHeight="1">
      <c r="A123" s="9">
        <v>119</v>
      </c>
      <c r="B123" s="27" t="s">
        <v>493</v>
      </c>
      <c r="C123" s="8" t="s">
        <v>494</v>
      </c>
      <c r="D123" s="9" t="s">
        <v>330</v>
      </c>
      <c r="E123" s="9" t="s">
        <v>17</v>
      </c>
      <c r="F123" s="28" t="s">
        <v>458</v>
      </c>
      <c r="G123" s="11">
        <v>3630000</v>
      </c>
      <c r="H123" s="6"/>
    </row>
    <row r="124" spans="1:8" ht="23.25" customHeight="1">
      <c r="A124" s="9">
        <v>120</v>
      </c>
      <c r="B124" s="27" t="s">
        <v>485</v>
      </c>
      <c r="C124" s="8" t="s">
        <v>486</v>
      </c>
      <c r="D124" s="9" t="s">
        <v>330</v>
      </c>
      <c r="E124" s="9" t="s">
        <v>17</v>
      </c>
      <c r="F124" s="28" t="s">
        <v>459</v>
      </c>
      <c r="G124" s="11">
        <v>3630000</v>
      </c>
      <c r="H124" s="6"/>
    </row>
    <row r="125" spans="1:8" ht="23.25" customHeight="1">
      <c r="A125" s="9">
        <v>121</v>
      </c>
      <c r="B125" s="27" t="s">
        <v>467</v>
      </c>
      <c r="C125" s="8" t="s">
        <v>468</v>
      </c>
      <c r="D125" s="9" t="s">
        <v>330</v>
      </c>
      <c r="E125" s="9" t="s">
        <v>7</v>
      </c>
      <c r="F125" s="28" t="s">
        <v>454</v>
      </c>
      <c r="G125" s="11">
        <v>3630000</v>
      </c>
      <c r="H125" s="6"/>
    </row>
    <row r="126" spans="1:8" ht="23.25" customHeight="1">
      <c r="A126" s="9">
        <v>122</v>
      </c>
      <c r="B126" s="27" t="s">
        <v>379</v>
      </c>
      <c r="C126" s="8" t="s">
        <v>380</v>
      </c>
      <c r="D126" s="9" t="s">
        <v>330</v>
      </c>
      <c r="E126" s="9" t="s">
        <v>381</v>
      </c>
      <c r="F126" s="28" t="s">
        <v>449</v>
      </c>
      <c r="G126" s="11">
        <v>3630000</v>
      </c>
      <c r="H126" s="6"/>
    </row>
    <row r="127" spans="1:8" ht="23.25" customHeight="1">
      <c r="A127" s="9">
        <v>123</v>
      </c>
      <c r="B127" s="27" t="s">
        <v>369</v>
      </c>
      <c r="C127" s="8" t="s">
        <v>370</v>
      </c>
      <c r="D127" s="9" t="s">
        <v>330</v>
      </c>
      <c r="E127" s="9" t="s">
        <v>7</v>
      </c>
      <c r="F127" s="28" t="s">
        <v>488</v>
      </c>
      <c r="G127" s="11">
        <v>3630000</v>
      </c>
      <c r="H127" s="6"/>
    </row>
    <row r="128" spans="1:8" ht="23.25" customHeight="1">
      <c r="A128" s="9">
        <v>124</v>
      </c>
      <c r="B128" s="27" t="s">
        <v>363</v>
      </c>
      <c r="C128" s="8" t="s">
        <v>364</v>
      </c>
      <c r="D128" s="9" t="s">
        <v>330</v>
      </c>
      <c r="E128" s="9" t="s">
        <v>7</v>
      </c>
      <c r="F128" s="28" t="s">
        <v>488</v>
      </c>
      <c r="G128" s="11">
        <v>3630000</v>
      </c>
      <c r="H128" s="6"/>
    </row>
    <row r="129" spans="1:8" ht="23.25" customHeight="1">
      <c r="A129" s="9">
        <v>125</v>
      </c>
      <c r="B129" s="27" t="s">
        <v>328</v>
      </c>
      <c r="C129" s="8" t="s">
        <v>329</v>
      </c>
      <c r="D129" s="9" t="s">
        <v>330</v>
      </c>
      <c r="E129" s="9" t="s">
        <v>17</v>
      </c>
      <c r="F129" s="28" t="s">
        <v>491</v>
      </c>
      <c r="G129" s="11">
        <v>3630000</v>
      </c>
      <c r="H129" s="6"/>
    </row>
    <row r="130" spans="1:8" ht="33" customHeight="1">
      <c r="A130" s="61" t="s">
        <v>430</v>
      </c>
      <c r="B130" s="61"/>
      <c r="C130" s="52" t="s">
        <v>542</v>
      </c>
      <c r="F130" s="33" t="s">
        <v>410</v>
      </c>
      <c r="G130" s="58">
        <f>SUM(G71:G129)</f>
        <v>214170000</v>
      </c>
      <c r="H130" s="58"/>
    </row>
    <row r="131" spans="1:8" ht="23.25" customHeight="1">
      <c r="A131" s="9">
        <v>126</v>
      </c>
      <c r="B131" s="27" t="s">
        <v>297</v>
      </c>
      <c r="C131" s="8" t="s">
        <v>299</v>
      </c>
      <c r="D131" s="9" t="s">
        <v>298</v>
      </c>
      <c r="E131" s="9" t="s">
        <v>7</v>
      </c>
      <c r="F131" s="28" t="s">
        <v>482</v>
      </c>
      <c r="G131" s="29">
        <v>3630000</v>
      </c>
      <c r="H131" s="6"/>
    </row>
    <row r="132" spans="1:8" ht="23.25" customHeight="1">
      <c r="A132" s="9">
        <v>127</v>
      </c>
      <c r="B132" s="27" t="s">
        <v>20</v>
      </c>
      <c r="C132" s="9" t="s">
        <v>237</v>
      </c>
      <c r="D132" s="9" t="s">
        <v>21</v>
      </c>
      <c r="E132" s="9" t="s">
        <v>7</v>
      </c>
      <c r="F132" s="28" t="s">
        <v>454</v>
      </c>
      <c r="G132" s="29">
        <v>3630000</v>
      </c>
      <c r="H132" s="6"/>
    </row>
    <row r="133" spans="1:8" ht="23.25" customHeight="1">
      <c r="A133" s="9">
        <v>128</v>
      </c>
      <c r="B133" s="27" t="s">
        <v>477</v>
      </c>
      <c r="C133" s="9" t="s">
        <v>478</v>
      </c>
      <c r="D133" s="9" t="s">
        <v>479</v>
      </c>
      <c r="E133" s="9" t="s">
        <v>7</v>
      </c>
      <c r="F133" s="28" t="s">
        <v>458</v>
      </c>
      <c r="G133" s="29">
        <v>3630000</v>
      </c>
      <c r="H133" s="6"/>
    </row>
    <row r="134" spans="1:8" ht="30.75" customHeight="1">
      <c r="A134" s="61" t="s">
        <v>419</v>
      </c>
      <c r="B134" s="61"/>
      <c r="C134" s="36" t="s">
        <v>420</v>
      </c>
      <c r="D134" s="14"/>
      <c r="E134" s="14"/>
      <c r="F134" s="33" t="s">
        <v>411</v>
      </c>
      <c r="G134" s="64">
        <f>SUM(G131:G133)</f>
        <v>10890000</v>
      </c>
      <c r="H134" s="64"/>
    </row>
    <row r="135" spans="1:8" ht="23.25" customHeight="1">
      <c r="A135" s="9">
        <v>129</v>
      </c>
      <c r="B135" s="27" t="s">
        <v>56</v>
      </c>
      <c r="C135" s="8" t="s">
        <v>242</v>
      </c>
      <c r="D135" s="9" t="s">
        <v>24</v>
      </c>
      <c r="E135" s="9" t="s">
        <v>7</v>
      </c>
      <c r="F135" s="28" t="s">
        <v>526</v>
      </c>
      <c r="G135" s="29">
        <v>3630000</v>
      </c>
      <c r="H135" s="6"/>
    </row>
    <row r="136" spans="1:8" ht="23.25" customHeight="1">
      <c r="A136" s="9">
        <v>130</v>
      </c>
      <c r="B136" s="27" t="s">
        <v>352</v>
      </c>
      <c r="C136" s="8" t="s">
        <v>353</v>
      </c>
      <c r="D136" s="9" t="s">
        <v>354</v>
      </c>
      <c r="E136" s="9" t="s">
        <v>7</v>
      </c>
      <c r="F136" s="28" t="s">
        <v>454</v>
      </c>
      <c r="G136" s="29">
        <v>3630000</v>
      </c>
      <c r="H136" s="6"/>
    </row>
    <row r="137" spans="1:8" ht="23.25" customHeight="1">
      <c r="A137" s="9">
        <v>131</v>
      </c>
      <c r="B137" s="27" t="s">
        <v>306</v>
      </c>
      <c r="C137" s="8" t="s">
        <v>307</v>
      </c>
      <c r="D137" s="9" t="s">
        <v>308</v>
      </c>
      <c r="E137" s="9" t="s">
        <v>17</v>
      </c>
      <c r="F137" s="28" t="s">
        <v>459</v>
      </c>
      <c r="G137" s="29">
        <v>3630000</v>
      </c>
      <c r="H137" s="6"/>
    </row>
    <row r="138" spans="1:8" ht="23.25" customHeight="1">
      <c r="A138" s="9">
        <v>132</v>
      </c>
      <c r="B138" s="27" t="s">
        <v>96</v>
      </c>
      <c r="C138" s="8" t="s">
        <v>243</v>
      </c>
      <c r="D138" s="9" t="s">
        <v>97</v>
      </c>
      <c r="E138" s="9" t="s">
        <v>17</v>
      </c>
      <c r="F138" s="28" t="s">
        <v>459</v>
      </c>
      <c r="G138" s="29">
        <v>3630000</v>
      </c>
      <c r="H138" s="6"/>
    </row>
    <row r="139" spans="1:8" ht="23.25" customHeight="1">
      <c r="A139" s="9">
        <v>133</v>
      </c>
      <c r="B139" s="27" t="s">
        <v>98</v>
      </c>
      <c r="C139" s="8" t="s">
        <v>244</v>
      </c>
      <c r="D139" s="9" t="s">
        <v>97</v>
      </c>
      <c r="E139" s="9" t="s">
        <v>7</v>
      </c>
      <c r="F139" s="28" t="s">
        <v>454</v>
      </c>
      <c r="G139" s="29">
        <v>3630000</v>
      </c>
      <c r="H139" s="6"/>
    </row>
    <row r="140" spans="1:8" ht="23.25" customHeight="1">
      <c r="A140" s="9">
        <v>134</v>
      </c>
      <c r="B140" s="27" t="s">
        <v>315</v>
      </c>
      <c r="C140" s="8" t="s">
        <v>316</v>
      </c>
      <c r="D140" s="9" t="s">
        <v>97</v>
      </c>
      <c r="E140" s="9" t="s">
        <v>7</v>
      </c>
      <c r="F140" s="28" t="s">
        <v>451</v>
      </c>
      <c r="G140" s="29">
        <v>3630000</v>
      </c>
      <c r="H140" s="6"/>
    </row>
    <row r="141" spans="1:8" ht="23.25" customHeight="1">
      <c r="A141" s="9">
        <v>135</v>
      </c>
      <c r="B141" s="27" t="s">
        <v>501</v>
      </c>
      <c r="C141" s="8" t="s">
        <v>502</v>
      </c>
      <c r="D141" s="9" t="s">
        <v>278</v>
      </c>
      <c r="E141" s="9" t="s">
        <v>7</v>
      </c>
      <c r="F141" s="28" t="s">
        <v>465</v>
      </c>
      <c r="G141" s="29">
        <v>3630000</v>
      </c>
      <c r="H141" s="6"/>
    </row>
    <row r="142" spans="1:8" ht="23.25" customHeight="1">
      <c r="A142" s="9">
        <v>136</v>
      </c>
      <c r="B142" s="27" t="s">
        <v>326</v>
      </c>
      <c r="C142" s="8" t="s">
        <v>327</v>
      </c>
      <c r="D142" s="9" t="s">
        <v>278</v>
      </c>
      <c r="E142" s="9" t="s">
        <v>7</v>
      </c>
      <c r="F142" s="28" t="s">
        <v>459</v>
      </c>
      <c r="G142" s="29">
        <v>3630000</v>
      </c>
      <c r="H142" s="6"/>
    </row>
    <row r="143" spans="1:8" ht="23.25" customHeight="1">
      <c r="A143" s="9">
        <v>137</v>
      </c>
      <c r="B143" s="27" t="s">
        <v>302</v>
      </c>
      <c r="C143" s="8" t="s">
        <v>303</v>
      </c>
      <c r="D143" s="9" t="s">
        <v>278</v>
      </c>
      <c r="E143" s="9" t="s">
        <v>7</v>
      </c>
      <c r="F143" s="28" t="s">
        <v>452</v>
      </c>
      <c r="G143" s="29">
        <v>3630000</v>
      </c>
      <c r="H143" s="6"/>
    </row>
    <row r="144" spans="1:8" ht="23.25" customHeight="1">
      <c r="A144" s="9">
        <v>138</v>
      </c>
      <c r="B144" s="27" t="s">
        <v>276</v>
      </c>
      <c r="C144" s="8" t="s">
        <v>277</v>
      </c>
      <c r="D144" s="9" t="s">
        <v>278</v>
      </c>
      <c r="E144" s="9" t="s">
        <v>7</v>
      </c>
      <c r="F144" s="28" t="s">
        <v>451</v>
      </c>
      <c r="G144" s="29">
        <v>3630000</v>
      </c>
      <c r="H144" s="6"/>
    </row>
    <row r="145" spans="1:8" ht="23.25" customHeight="1">
      <c r="A145" s="9">
        <v>139</v>
      </c>
      <c r="B145" s="27" t="s">
        <v>146</v>
      </c>
      <c r="C145" s="8" t="s">
        <v>245</v>
      </c>
      <c r="D145" s="9" t="s">
        <v>118</v>
      </c>
      <c r="E145" s="9" t="s">
        <v>7</v>
      </c>
      <c r="F145" s="28" t="s">
        <v>492</v>
      </c>
      <c r="G145" s="29">
        <v>3630000</v>
      </c>
      <c r="H145" s="6"/>
    </row>
    <row r="146" spans="1:8" ht="23.25" customHeight="1">
      <c r="A146" s="9">
        <v>140</v>
      </c>
      <c r="B146" s="27" t="s">
        <v>117</v>
      </c>
      <c r="C146" s="8" t="s">
        <v>246</v>
      </c>
      <c r="D146" s="9" t="s">
        <v>118</v>
      </c>
      <c r="E146" s="9" t="s">
        <v>7</v>
      </c>
      <c r="F146" s="28" t="s">
        <v>454</v>
      </c>
      <c r="G146" s="29">
        <v>3630000</v>
      </c>
      <c r="H146" s="6"/>
    </row>
    <row r="147" spans="1:8" ht="30.75" customHeight="1">
      <c r="A147" s="65" t="s">
        <v>421</v>
      </c>
      <c r="B147" s="65"/>
      <c r="C147" s="37" t="s">
        <v>543</v>
      </c>
      <c r="D147" s="14"/>
      <c r="E147" s="14"/>
      <c r="F147" s="33" t="s">
        <v>412</v>
      </c>
      <c r="G147" s="64">
        <f>SUM(G135:G146)</f>
        <v>43560000</v>
      </c>
      <c r="H147" s="64"/>
    </row>
    <row r="148" spans="1:8" ht="23.25" customHeight="1">
      <c r="A148" s="9">
        <v>141</v>
      </c>
      <c r="B148" s="27" t="s">
        <v>455</v>
      </c>
      <c r="C148" s="9" t="s">
        <v>456</v>
      </c>
      <c r="D148" s="9" t="s">
        <v>457</v>
      </c>
      <c r="E148" s="9" t="s">
        <v>7</v>
      </c>
      <c r="F148" s="28" t="s">
        <v>458</v>
      </c>
      <c r="G148" s="29">
        <v>3630000</v>
      </c>
      <c r="H148" s="6"/>
    </row>
    <row r="149" spans="1:8" ht="31.5" customHeight="1">
      <c r="A149" s="61" t="s">
        <v>427</v>
      </c>
      <c r="B149" s="61"/>
      <c r="C149" s="40" t="s">
        <v>423</v>
      </c>
      <c r="D149" s="14"/>
      <c r="E149" s="14"/>
      <c r="F149" s="33" t="s">
        <v>413</v>
      </c>
      <c r="G149" s="64">
        <f>SUM(G148:G148)</f>
        <v>3630000</v>
      </c>
      <c r="H149" s="64"/>
    </row>
    <row r="150" spans="1:8" ht="23.25" customHeight="1">
      <c r="A150" s="9">
        <v>142</v>
      </c>
      <c r="B150" s="27" t="s">
        <v>75</v>
      </c>
      <c r="C150" s="9" t="s">
        <v>248</v>
      </c>
      <c r="D150" s="9" t="s">
        <v>76</v>
      </c>
      <c r="E150" s="9" t="s">
        <v>7</v>
      </c>
      <c r="F150" s="28" t="s">
        <v>452</v>
      </c>
      <c r="G150" s="29">
        <v>3630000</v>
      </c>
      <c r="H150" s="6"/>
    </row>
    <row r="151" spans="1:8" ht="30.75" customHeight="1">
      <c r="A151" s="61" t="s">
        <v>422</v>
      </c>
      <c r="B151" s="61"/>
      <c r="C151" s="38" t="s">
        <v>423</v>
      </c>
      <c r="F151" s="33" t="s">
        <v>414</v>
      </c>
      <c r="G151" s="58">
        <f>SUM(G150:G150)</f>
        <v>3630000</v>
      </c>
      <c r="H151" s="58"/>
    </row>
    <row r="152" spans="1:8" ht="23.25" customHeight="1">
      <c r="A152" s="9">
        <v>143</v>
      </c>
      <c r="B152" s="27" t="s">
        <v>356</v>
      </c>
      <c r="C152" s="8" t="s">
        <v>357</v>
      </c>
      <c r="D152" s="9" t="s">
        <v>358</v>
      </c>
      <c r="E152" s="9" t="s">
        <v>7</v>
      </c>
      <c r="F152" s="28" t="s">
        <v>458</v>
      </c>
      <c r="G152" s="29">
        <v>3630000</v>
      </c>
      <c r="H152" s="6"/>
    </row>
    <row r="153" spans="1:8" ht="23.25" customHeight="1">
      <c r="A153" s="9">
        <v>144</v>
      </c>
      <c r="B153" s="27" t="s">
        <v>149</v>
      </c>
      <c r="C153" s="8" t="s">
        <v>250</v>
      </c>
      <c r="D153" s="9" t="s">
        <v>150</v>
      </c>
      <c r="E153" s="9" t="s">
        <v>7</v>
      </c>
      <c r="F153" s="28" t="s">
        <v>449</v>
      </c>
      <c r="G153" s="29">
        <v>3630000</v>
      </c>
      <c r="H153" s="6"/>
    </row>
    <row r="154" spans="1:12" ht="30.75" customHeight="1">
      <c r="A154" s="61" t="s">
        <v>424</v>
      </c>
      <c r="B154" s="61"/>
      <c r="C154" s="40" t="s">
        <v>420</v>
      </c>
      <c r="D154" s="14"/>
      <c r="E154" s="14"/>
      <c r="F154" s="33" t="s">
        <v>415</v>
      </c>
      <c r="G154" s="64">
        <f>SUM(G152:G153)</f>
        <v>7260000</v>
      </c>
      <c r="H154" s="64"/>
      <c r="K154" s="20"/>
      <c r="L154" s="4"/>
    </row>
    <row r="155" spans="1:11" ht="23.25" customHeight="1">
      <c r="A155" s="9">
        <v>145</v>
      </c>
      <c r="B155" s="27" t="s">
        <v>312</v>
      </c>
      <c r="C155" s="8" t="s">
        <v>313</v>
      </c>
      <c r="D155" s="9" t="s">
        <v>314</v>
      </c>
      <c r="E155" s="9" t="s">
        <v>7</v>
      </c>
      <c r="F155" s="28" t="s">
        <v>471</v>
      </c>
      <c r="G155" s="29">
        <v>3630000</v>
      </c>
      <c r="H155" s="6"/>
      <c r="K155" s="20"/>
    </row>
    <row r="156" spans="1:8" ht="29.25" customHeight="1">
      <c r="A156" s="57" t="s">
        <v>425</v>
      </c>
      <c r="B156" s="57"/>
      <c r="C156" s="38" t="s">
        <v>423</v>
      </c>
      <c r="F156" s="33" t="s">
        <v>416</v>
      </c>
      <c r="G156" s="56">
        <f>SUM(G155)</f>
        <v>3630000</v>
      </c>
      <c r="H156" s="57"/>
    </row>
    <row r="157" spans="1:8" ht="23.25" customHeight="1">
      <c r="A157" s="62" t="s">
        <v>91</v>
      </c>
      <c r="B157" s="62"/>
      <c r="C157" s="53" t="s">
        <v>546</v>
      </c>
      <c r="G157" s="63">
        <f>+G156+G154+G151+G149+G147+G134+G130+G70+G11</f>
        <v>522720000</v>
      </c>
      <c r="H157" s="63"/>
    </row>
    <row r="158" spans="1:8" ht="23.25" customHeight="1">
      <c r="A158" s="59" t="s">
        <v>548</v>
      </c>
      <c r="B158" s="60"/>
      <c r="C158" s="60"/>
      <c r="D158" s="60"/>
      <c r="E158" s="60"/>
      <c r="F158" s="60"/>
      <c r="G158" s="60"/>
      <c r="H158" s="60"/>
    </row>
    <row r="159" spans="7:8" ht="15">
      <c r="G159" s="34"/>
      <c r="H159" s="35"/>
    </row>
    <row r="160" spans="1:8" ht="19.5">
      <c r="A160" s="54" t="s">
        <v>279</v>
      </c>
      <c r="B160" s="54"/>
      <c r="C160" s="54"/>
      <c r="D160" s="54"/>
      <c r="E160" s="54"/>
      <c r="F160" s="54"/>
      <c r="G160" s="54"/>
      <c r="H160" s="54"/>
    </row>
    <row r="161" spans="6:7" ht="15">
      <c r="F161" s="19"/>
      <c r="G161" s="19"/>
    </row>
    <row r="162" spans="6:7" ht="15">
      <c r="F162" s="19"/>
      <c r="G162" s="19"/>
    </row>
    <row r="163" spans="6:7" ht="15">
      <c r="F163" s="19"/>
      <c r="G163" s="19"/>
    </row>
    <row r="164" spans="6:7" ht="15">
      <c r="F164" s="19"/>
      <c r="G164" s="19"/>
    </row>
    <row r="165" spans="1:8" ht="18.75">
      <c r="A165" s="55"/>
      <c r="B165" s="55"/>
      <c r="C165" s="55"/>
      <c r="D165" s="55"/>
      <c r="E165" s="55"/>
      <c r="F165" s="55"/>
      <c r="G165" s="55"/>
      <c r="H165" s="55"/>
    </row>
    <row r="167" spans="1:8" ht="18.75">
      <c r="A167" s="55" t="s">
        <v>280</v>
      </c>
      <c r="B167" s="55"/>
      <c r="C167" s="55"/>
      <c r="D167" s="55"/>
      <c r="E167" s="55"/>
      <c r="F167" s="55"/>
      <c r="G167" s="55"/>
      <c r="H167" s="55"/>
    </row>
  </sheetData>
  <sheetProtection/>
  <mergeCells count="26">
    <mergeCell ref="G147:H147"/>
    <mergeCell ref="G149:H149"/>
    <mergeCell ref="A147:B147"/>
    <mergeCell ref="A149:B149"/>
    <mergeCell ref="A1:H1"/>
    <mergeCell ref="A2:H2"/>
    <mergeCell ref="G11:H11"/>
    <mergeCell ref="G70:H70"/>
    <mergeCell ref="G130:H130"/>
    <mergeCell ref="G134:H134"/>
    <mergeCell ref="A11:B11"/>
    <mergeCell ref="A70:B70"/>
    <mergeCell ref="A134:B134"/>
    <mergeCell ref="A130:B130"/>
    <mergeCell ref="A160:H160"/>
    <mergeCell ref="A165:H165"/>
    <mergeCell ref="A167:H167"/>
    <mergeCell ref="G156:H156"/>
    <mergeCell ref="G151:H151"/>
    <mergeCell ref="A158:H158"/>
    <mergeCell ref="A151:B151"/>
    <mergeCell ref="A156:B156"/>
    <mergeCell ref="A157:B157"/>
    <mergeCell ref="G157:H157"/>
    <mergeCell ref="G154:H154"/>
    <mergeCell ref="A154:B154"/>
  </mergeCells>
  <printOptions/>
  <pageMargins left="0" right="0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zoomScalePageLayoutView="0" workbookViewId="0" topLeftCell="A91">
      <selection activeCell="J105" sqref="J105"/>
    </sheetView>
  </sheetViews>
  <sheetFormatPr defaultColWidth="9.140625" defaultRowHeight="15"/>
  <cols>
    <col min="1" max="1" width="6.00390625" style="1" customWidth="1"/>
    <col min="2" max="2" width="19.421875" style="1" customWidth="1"/>
    <col min="3" max="3" width="14.28125" style="1" customWidth="1"/>
    <col min="4" max="4" width="6.8515625" style="1" customWidth="1"/>
    <col min="5" max="5" width="5.8515625" style="1" customWidth="1"/>
    <col min="6" max="6" width="25.28125" style="1" customWidth="1"/>
    <col min="7" max="7" width="11.8515625" style="1" customWidth="1"/>
    <col min="8" max="8" width="12.7109375" style="1" customWidth="1"/>
    <col min="9" max="9" width="9.140625" style="1" customWidth="1"/>
    <col min="10" max="10" width="10.8515625" style="1" customWidth="1"/>
    <col min="11" max="11" width="13.7109375" style="1" bestFit="1" customWidth="1"/>
    <col min="12" max="12" width="16.57421875" style="1" bestFit="1" customWidth="1"/>
    <col min="13" max="13" width="15.00390625" style="1" bestFit="1" customWidth="1"/>
    <col min="14" max="16384" width="9.140625" style="1" customWidth="1"/>
  </cols>
  <sheetData>
    <row r="1" spans="1:8" ht="60" customHeight="1">
      <c r="A1" s="66" t="s">
        <v>294</v>
      </c>
      <c r="B1" s="66"/>
      <c r="C1" s="66"/>
      <c r="D1" s="66"/>
      <c r="E1" s="66"/>
      <c r="F1" s="66"/>
      <c r="G1" s="66"/>
      <c r="H1" s="66"/>
    </row>
    <row r="2" spans="1:8" ht="17.25">
      <c r="A2" s="67" t="s">
        <v>148</v>
      </c>
      <c r="B2" s="67"/>
      <c r="C2" s="67"/>
      <c r="D2" s="67"/>
      <c r="E2" s="67"/>
      <c r="F2" s="67"/>
      <c r="G2" s="67"/>
      <c r="H2" s="67"/>
    </row>
    <row r="3" spans="1:8" ht="66">
      <c r="A3" s="2" t="s">
        <v>0</v>
      </c>
      <c r="B3" s="2" t="s">
        <v>1</v>
      </c>
      <c r="C3" s="2" t="s">
        <v>154</v>
      </c>
      <c r="D3" s="2" t="s">
        <v>2</v>
      </c>
      <c r="E3" s="3" t="s">
        <v>3</v>
      </c>
      <c r="F3" s="2" t="s">
        <v>4</v>
      </c>
      <c r="G3" s="5" t="s">
        <v>155</v>
      </c>
      <c r="H3" s="2" t="s">
        <v>84</v>
      </c>
    </row>
    <row r="4" spans="1:11" ht="15">
      <c r="A4" s="7">
        <v>1</v>
      </c>
      <c r="B4" s="6" t="s">
        <v>5</v>
      </c>
      <c r="C4" s="8" t="s">
        <v>156</v>
      </c>
      <c r="D4" s="9" t="s">
        <v>6</v>
      </c>
      <c r="E4" s="9" t="s">
        <v>7</v>
      </c>
      <c r="F4" s="6" t="s">
        <v>251</v>
      </c>
      <c r="G4" s="10">
        <v>3450000</v>
      </c>
      <c r="H4" s="6"/>
      <c r="K4" s="1">
        <f>+A6+A44+A93+A95+A105+A106+A107+A109</f>
        <v>106</v>
      </c>
    </row>
    <row r="5" spans="1:12" ht="15">
      <c r="A5" s="7">
        <v>2</v>
      </c>
      <c r="B5" s="6" t="s">
        <v>8</v>
      </c>
      <c r="C5" s="9" t="s">
        <v>157</v>
      </c>
      <c r="D5" s="9" t="s">
        <v>6</v>
      </c>
      <c r="E5" s="9" t="s">
        <v>7</v>
      </c>
      <c r="F5" s="6" t="s">
        <v>252</v>
      </c>
      <c r="G5" s="10">
        <v>3450000</v>
      </c>
      <c r="H5" s="6"/>
      <c r="K5" s="20" t="e">
        <f>+#REF!+#REF!+#REF!+#REF!+#REF!+#REF!+#REF!+G110</f>
        <v>#REF!</v>
      </c>
      <c r="L5" s="4"/>
    </row>
    <row r="6" spans="1:8" ht="15">
      <c r="A6" s="7">
        <v>3</v>
      </c>
      <c r="B6" s="6" t="s">
        <v>9</v>
      </c>
      <c r="C6" s="9" t="s">
        <v>158</v>
      </c>
      <c r="D6" s="9" t="s">
        <v>6</v>
      </c>
      <c r="E6" s="9" t="s">
        <v>7</v>
      </c>
      <c r="F6" s="6" t="s">
        <v>253</v>
      </c>
      <c r="G6" s="10">
        <v>3450000</v>
      </c>
      <c r="H6" s="6"/>
    </row>
    <row r="7" spans="1:256" ht="16.5" customHeight="1">
      <c r="A7" s="7">
        <v>1</v>
      </c>
      <c r="B7" s="6" t="s">
        <v>32</v>
      </c>
      <c r="C7" s="9" t="s">
        <v>159</v>
      </c>
      <c r="D7" s="9" t="s">
        <v>33</v>
      </c>
      <c r="E7" s="9" t="s">
        <v>17</v>
      </c>
      <c r="F7" s="6" t="s">
        <v>108</v>
      </c>
      <c r="G7" s="10">
        <v>3450000</v>
      </c>
      <c r="H7" s="9"/>
      <c r="I7" s="12"/>
      <c r="J7" s="14"/>
      <c r="K7" s="14"/>
      <c r="L7" s="14"/>
      <c r="M7" s="12"/>
      <c r="N7" s="15"/>
      <c r="O7" s="14"/>
      <c r="P7" s="12"/>
      <c r="Q7" s="14"/>
      <c r="R7" s="14"/>
      <c r="S7" s="14"/>
      <c r="T7" s="12"/>
      <c r="U7" s="15"/>
      <c r="V7" s="14"/>
      <c r="W7" s="12"/>
      <c r="X7" s="14"/>
      <c r="Y7" s="13"/>
      <c r="Z7" s="9"/>
      <c r="AA7" s="6"/>
      <c r="AB7" s="11"/>
      <c r="AC7" s="9"/>
      <c r="AD7" s="6"/>
      <c r="AE7" s="9"/>
      <c r="AF7" s="9"/>
      <c r="AG7" s="9"/>
      <c r="AH7" s="6"/>
      <c r="AI7" s="11"/>
      <c r="AJ7" s="9"/>
      <c r="AK7" s="6"/>
      <c r="AL7" s="9"/>
      <c r="AM7" s="9"/>
      <c r="AN7" s="9"/>
      <c r="AO7" s="6"/>
      <c r="AP7" s="11"/>
      <c r="AQ7" s="9"/>
      <c r="AR7" s="6"/>
      <c r="AS7" s="9"/>
      <c r="AT7" s="9"/>
      <c r="AU7" s="9"/>
      <c r="AV7" s="6"/>
      <c r="AW7" s="11"/>
      <c r="AX7" s="9"/>
      <c r="AY7" s="6"/>
      <c r="AZ7" s="9"/>
      <c r="BA7" s="9"/>
      <c r="BB7" s="9"/>
      <c r="BC7" s="6"/>
      <c r="BD7" s="11"/>
      <c r="BE7" s="9"/>
      <c r="BF7" s="6"/>
      <c r="BG7" s="9"/>
      <c r="BH7" s="9"/>
      <c r="BI7" s="9"/>
      <c r="BJ7" s="6"/>
      <c r="BK7" s="11"/>
      <c r="BL7" s="9"/>
      <c r="BM7" s="6"/>
      <c r="BN7" s="9"/>
      <c r="BO7" s="9"/>
      <c r="BP7" s="9"/>
      <c r="BQ7" s="6"/>
      <c r="BR7" s="11"/>
      <c r="BS7" s="9"/>
      <c r="BT7" s="6"/>
      <c r="BU7" s="9"/>
      <c r="BV7" s="9"/>
      <c r="BW7" s="9"/>
      <c r="BX7" s="6"/>
      <c r="BY7" s="11"/>
      <c r="BZ7" s="9"/>
      <c r="CA7" s="6"/>
      <c r="CB7" s="9"/>
      <c r="CC7" s="9"/>
      <c r="CD7" s="9"/>
      <c r="CE7" s="6"/>
      <c r="CF7" s="11"/>
      <c r="CG7" s="9"/>
      <c r="CH7" s="6"/>
      <c r="CI7" s="9"/>
      <c r="CJ7" s="9"/>
      <c r="CK7" s="9"/>
      <c r="CL7" s="6"/>
      <c r="CM7" s="11"/>
      <c r="CN7" s="9"/>
      <c r="CO7" s="6"/>
      <c r="CP7" s="9"/>
      <c r="CQ7" s="9"/>
      <c r="CR7" s="9"/>
      <c r="CS7" s="6"/>
      <c r="CT7" s="11"/>
      <c r="CU7" s="9"/>
      <c r="CV7" s="6"/>
      <c r="CW7" s="9"/>
      <c r="CX7" s="9"/>
      <c r="CY7" s="9"/>
      <c r="CZ7" s="6"/>
      <c r="DA7" s="11"/>
      <c r="DB7" s="9"/>
      <c r="DC7" s="6"/>
      <c r="DD7" s="9"/>
      <c r="DE7" s="9"/>
      <c r="DF7" s="9"/>
      <c r="DG7" s="6"/>
      <c r="DH7" s="11"/>
      <c r="DI7" s="9"/>
      <c r="DJ7" s="6"/>
      <c r="DK7" s="9"/>
      <c r="DL7" s="9"/>
      <c r="DM7" s="9"/>
      <c r="DN7" s="6"/>
      <c r="DO7" s="11"/>
      <c r="DP7" s="9"/>
      <c r="DQ7" s="6"/>
      <c r="DR7" s="9"/>
      <c r="DS7" s="9"/>
      <c r="DT7" s="9"/>
      <c r="DU7" s="6"/>
      <c r="DV7" s="11"/>
      <c r="DW7" s="9"/>
      <c r="DX7" s="6"/>
      <c r="DY7" s="9"/>
      <c r="DZ7" s="9"/>
      <c r="EA7" s="9"/>
      <c r="EB7" s="6"/>
      <c r="EC7" s="11"/>
      <c r="ED7" s="9"/>
      <c r="EE7" s="6"/>
      <c r="EF7" s="9"/>
      <c r="EG7" s="9"/>
      <c r="EH7" s="9"/>
      <c r="EI7" s="6"/>
      <c r="EJ7" s="11"/>
      <c r="EK7" s="9"/>
      <c r="EL7" s="6"/>
      <c r="EM7" s="9"/>
      <c r="EN7" s="9"/>
      <c r="EO7" s="9"/>
      <c r="EP7" s="6"/>
      <c r="EQ7" s="11"/>
      <c r="ER7" s="9"/>
      <c r="ES7" s="6"/>
      <c r="ET7" s="9"/>
      <c r="EU7" s="9"/>
      <c r="EV7" s="9"/>
      <c r="EW7" s="6"/>
      <c r="EX7" s="11"/>
      <c r="EY7" s="9"/>
      <c r="EZ7" s="6"/>
      <c r="FA7" s="9"/>
      <c r="FB7" s="9"/>
      <c r="FC7" s="9"/>
      <c r="FD7" s="6"/>
      <c r="FE7" s="11"/>
      <c r="FF7" s="9"/>
      <c r="FG7" s="6"/>
      <c r="FH7" s="9"/>
      <c r="FI7" s="9"/>
      <c r="FJ7" s="9"/>
      <c r="FK7" s="6"/>
      <c r="FL7" s="11"/>
      <c r="FM7" s="9"/>
      <c r="FN7" s="6"/>
      <c r="FO7" s="9"/>
      <c r="FP7" s="9"/>
      <c r="FQ7" s="9"/>
      <c r="FR7" s="6"/>
      <c r="FS7" s="11"/>
      <c r="FT7" s="9"/>
      <c r="FU7" s="6"/>
      <c r="FV7" s="9"/>
      <c r="FW7" s="9"/>
      <c r="FX7" s="9"/>
      <c r="FY7" s="6"/>
      <c r="FZ7" s="11"/>
      <c r="GA7" s="9"/>
      <c r="GB7" s="6"/>
      <c r="GC7" s="9"/>
      <c r="GD7" s="9"/>
      <c r="GE7" s="9"/>
      <c r="GF7" s="6"/>
      <c r="GG7" s="11"/>
      <c r="GH7" s="9"/>
      <c r="GI7" s="6"/>
      <c r="GJ7" s="9"/>
      <c r="GK7" s="9"/>
      <c r="GL7" s="9"/>
      <c r="GM7" s="6"/>
      <c r="GN7" s="11"/>
      <c r="GO7" s="9"/>
      <c r="GP7" s="6"/>
      <c r="GQ7" s="9"/>
      <c r="GR7" s="9"/>
      <c r="GS7" s="9"/>
      <c r="GT7" s="6"/>
      <c r="GU7" s="11"/>
      <c r="GV7" s="9"/>
      <c r="GW7" s="6"/>
      <c r="GX7" s="9"/>
      <c r="GY7" s="9"/>
      <c r="GZ7" s="9"/>
      <c r="HA7" s="6"/>
      <c r="HB7" s="11"/>
      <c r="HC7" s="9"/>
      <c r="HD7" s="6"/>
      <c r="HE7" s="9"/>
      <c r="HF7" s="9"/>
      <c r="HG7" s="9"/>
      <c r="HH7" s="6"/>
      <c r="HI7" s="11"/>
      <c r="HJ7" s="9"/>
      <c r="HK7" s="6"/>
      <c r="HL7" s="9"/>
      <c r="HM7" s="9"/>
      <c r="HN7" s="9"/>
      <c r="HO7" s="6"/>
      <c r="HP7" s="11"/>
      <c r="HQ7" s="9"/>
      <c r="HR7" s="6"/>
      <c r="HS7" s="9"/>
      <c r="HT7" s="9"/>
      <c r="HU7" s="9"/>
      <c r="HV7" s="6"/>
      <c r="HW7" s="11"/>
      <c r="HX7" s="9"/>
      <c r="HY7" s="6"/>
      <c r="HZ7" s="9"/>
      <c r="IA7" s="9"/>
      <c r="IB7" s="9"/>
      <c r="IC7" s="6"/>
      <c r="ID7" s="11"/>
      <c r="IE7" s="9"/>
      <c r="IF7" s="6"/>
      <c r="IG7" s="9"/>
      <c r="IH7" s="9"/>
      <c r="II7" s="9"/>
      <c r="IJ7" s="6"/>
      <c r="IK7" s="11"/>
      <c r="IL7" s="9"/>
      <c r="IM7" s="6"/>
      <c r="IN7" s="9"/>
      <c r="IO7" s="9"/>
      <c r="IP7" s="9"/>
      <c r="IQ7" s="6"/>
      <c r="IR7" s="11"/>
      <c r="IS7" s="9"/>
      <c r="IT7" s="6"/>
      <c r="IU7" s="9"/>
      <c r="IV7" s="9"/>
    </row>
    <row r="8" spans="1:256" ht="16.5" customHeight="1">
      <c r="A8" s="7">
        <v>2</v>
      </c>
      <c r="B8" s="6" t="s">
        <v>95</v>
      </c>
      <c r="C8" s="9" t="s">
        <v>160</v>
      </c>
      <c r="D8" s="9" t="s">
        <v>33</v>
      </c>
      <c r="E8" s="9" t="s">
        <v>7</v>
      </c>
      <c r="F8" s="6" t="s">
        <v>108</v>
      </c>
      <c r="G8" s="10">
        <v>3450000</v>
      </c>
      <c r="H8" s="9"/>
      <c r="I8" s="12"/>
      <c r="J8" s="14"/>
      <c r="K8" s="14"/>
      <c r="L8" s="14"/>
      <c r="M8" s="12"/>
      <c r="N8" s="15"/>
      <c r="O8" s="14"/>
      <c r="P8" s="12"/>
      <c r="Q8" s="14"/>
      <c r="R8" s="14"/>
      <c r="S8" s="14"/>
      <c r="T8" s="12"/>
      <c r="U8" s="15"/>
      <c r="V8" s="14"/>
      <c r="W8" s="12"/>
      <c r="X8" s="14"/>
      <c r="Y8" s="14"/>
      <c r="Z8" s="14"/>
      <c r="AA8" s="12"/>
      <c r="AB8" s="15"/>
      <c r="AC8" s="14"/>
      <c r="AD8" s="12"/>
      <c r="AE8" s="14"/>
      <c r="AF8" s="14"/>
      <c r="AG8" s="14"/>
      <c r="AH8" s="12"/>
      <c r="AI8" s="15"/>
      <c r="AJ8" s="14"/>
      <c r="AK8" s="12"/>
      <c r="AL8" s="14"/>
      <c r="AM8" s="14"/>
      <c r="AN8" s="14"/>
      <c r="AO8" s="12"/>
      <c r="AP8" s="15"/>
      <c r="AQ8" s="14"/>
      <c r="AR8" s="12"/>
      <c r="AS8" s="14"/>
      <c r="AT8" s="14"/>
      <c r="AU8" s="14"/>
      <c r="AV8" s="12"/>
      <c r="AW8" s="15"/>
      <c r="AX8" s="14"/>
      <c r="AY8" s="12"/>
      <c r="AZ8" s="14"/>
      <c r="BA8" s="14"/>
      <c r="BB8" s="14"/>
      <c r="BC8" s="12"/>
      <c r="BD8" s="15"/>
      <c r="BE8" s="14"/>
      <c r="BF8" s="12"/>
      <c r="BG8" s="14"/>
      <c r="BH8" s="14"/>
      <c r="BI8" s="14"/>
      <c r="BJ8" s="12"/>
      <c r="BK8" s="15"/>
      <c r="BL8" s="14"/>
      <c r="BM8" s="12"/>
      <c r="BN8" s="14"/>
      <c r="BO8" s="14"/>
      <c r="BP8" s="14"/>
      <c r="BQ8" s="12"/>
      <c r="BR8" s="15"/>
      <c r="BS8" s="14"/>
      <c r="BT8" s="12"/>
      <c r="BU8" s="14"/>
      <c r="BV8" s="14"/>
      <c r="BW8" s="14"/>
      <c r="BX8" s="12"/>
      <c r="BY8" s="15"/>
      <c r="BZ8" s="14"/>
      <c r="CA8" s="12"/>
      <c r="CB8" s="14"/>
      <c r="CC8" s="14"/>
      <c r="CD8" s="14"/>
      <c r="CE8" s="12"/>
      <c r="CF8" s="15"/>
      <c r="CG8" s="14"/>
      <c r="CH8" s="12"/>
      <c r="CI8" s="14"/>
      <c r="CJ8" s="14"/>
      <c r="CK8" s="14"/>
      <c r="CL8" s="12"/>
      <c r="CM8" s="15"/>
      <c r="CN8" s="14"/>
      <c r="CO8" s="12"/>
      <c r="CP8" s="14"/>
      <c r="CQ8" s="14"/>
      <c r="CR8" s="14"/>
      <c r="CS8" s="12"/>
      <c r="CT8" s="15"/>
      <c r="CU8" s="14"/>
      <c r="CV8" s="12"/>
      <c r="CW8" s="14"/>
      <c r="CX8" s="14"/>
      <c r="CY8" s="14"/>
      <c r="CZ8" s="12"/>
      <c r="DA8" s="15"/>
      <c r="DB8" s="14"/>
      <c r="DC8" s="12"/>
      <c r="DD8" s="14"/>
      <c r="DE8" s="14"/>
      <c r="DF8" s="14"/>
      <c r="DG8" s="12"/>
      <c r="DH8" s="15"/>
      <c r="DI8" s="14"/>
      <c r="DJ8" s="12"/>
      <c r="DK8" s="14"/>
      <c r="DL8" s="14"/>
      <c r="DM8" s="14"/>
      <c r="DN8" s="12"/>
      <c r="DO8" s="15"/>
      <c r="DP8" s="14"/>
      <c r="DQ8" s="12"/>
      <c r="DR8" s="14"/>
      <c r="DS8" s="14"/>
      <c r="DT8" s="14"/>
      <c r="DU8" s="12"/>
      <c r="DV8" s="15"/>
      <c r="DW8" s="14"/>
      <c r="DX8" s="12"/>
      <c r="DY8" s="14"/>
      <c r="DZ8" s="14"/>
      <c r="EA8" s="14"/>
      <c r="EB8" s="12"/>
      <c r="EC8" s="15"/>
      <c r="ED8" s="14"/>
      <c r="EE8" s="12"/>
      <c r="EF8" s="14"/>
      <c r="EG8" s="14"/>
      <c r="EH8" s="14"/>
      <c r="EI8" s="12"/>
      <c r="EJ8" s="15"/>
      <c r="EK8" s="14"/>
      <c r="EL8" s="12"/>
      <c r="EM8" s="14"/>
      <c r="EN8" s="14"/>
      <c r="EO8" s="14"/>
      <c r="EP8" s="12"/>
      <c r="EQ8" s="15"/>
      <c r="ER8" s="14"/>
      <c r="ES8" s="12"/>
      <c r="ET8" s="14"/>
      <c r="EU8" s="14"/>
      <c r="EV8" s="14"/>
      <c r="EW8" s="12"/>
      <c r="EX8" s="15"/>
      <c r="EY8" s="14"/>
      <c r="EZ8" s="12"/>
      <c r="FA8" s="14"/>
      <c r="FB8" s="14"/>
      <c r="FC8" s="14"/>
      <c r="FD8" s="12"/>
      <c r="FE8" s="15"/>
      <c r="FF8" s="14"/>
      <c r="FG8" s="12"/>
      <c r="FH8" s="14"/>
      <c r="FI8" s="14"/>
      <c r="FJ8" s="14"/>
      <c r="FK8" s="12"/>
      <c r="FL8" s="15"/>
      <c r="FM8" s="14"/>
      <c r="FN8" s="12"/>
      <c r="FO8" s="14"/>
      <c r="FP8" s="14"/>
      <c r="FQ8" s="14"/>
      <c r="FR8" s="12"/>
      <c r="FS8" s="15"/>
      <c r="FT8" s="14"/>
      <c r="FU8" s="12"/>
      <c r="FV8" s="14"/>
      <c r="FW8" s="14"/>
      <c r="FX8" s="14"/>
      <c r="FY8" s="12"/>
      <c r="FZ8" s="15"/>
      <c r="GA8" s="14"/>
      <c r="GB8" s="12"/>
      <c r="GC8" s="14"/>
      <c r="GD8" s="14"/>
      <c r="GE8" s="14"/>
      <c r="GF8" s="12"/>
      <c r="GG8" s="15"/>
      <c r="GH8" s="14"/>
      <c r="GI8" s="12"/>
      <c r="GJ8" s="14"/>
      <c r="GK8" s="14"/>
      <c r="GL8" s="14"/>
      <c r="GM8" s="12"/>
      <c r="GN8" s="15"/>
      <c r="GO8" s="14"/>
      <c r="GP8" s="12"/>
      <c r="GQ8" s="14"/>
      <c r="GR8" s="14"/>
      <c r="GS8" s="14"/>
      <c r="GT8" s="12"/>
      <c r="GU8" s="15"/>
      <c r="GV8" s="14"/>
      <c r="GW8" s="12"/>
      <c r="GX8" s="14"/>
      <c r="GY8" s="14"/>
      <c r="GZ8" s="14"/>
      <c r="HA8" s="12"/>
      <c r="HB8" s="15"/>
      <c r="HC8" s="14"/>
      <c r="HD8" s="12"/>
      <c r="HE8" s="14"/>
      <c r="HF8" s="14"/>
      <c r="HG8" s="14"/>
      <c r="HH8" s="12"/>
      <c r="HI8" s="15"/>
      <c r="HJ8" s="14"/>
      <c r="HK8" s="12"/>
      <c r="HL8" s="14"/>
      <c r="HM8" s="14"/>
      <c r="HN8" s="14"/>
      <c r="HO8" s="12"/>
      <c r="HP8" s="15"/>
      <c r="HQ8" s="14"/>
      <c r="HR8" s="12"/>
      <c r="HS8" s="14"/>
      <c r="HT8" s="14"/>
      <c r="HU8" s="14"/>
      <c r="HV8" s="12"/>
      <c r="HW8" s="15"/>
      <c r="HX8" s="14"/>
      <c r="HY8" s="12"/>
      <c r="HZ8" s="14"/>
      <c r="IA8" s="14"/>
      <c r="IB8" s="14"/>
      <c r="IC8" s="12"/>
      <c r="ID8" s="15"/>
      <c r="IE8" s="14"/>
      <c r="IF8" s="12"/>
      <c r="IG8" s="14"/>
      <c r="IH8" s="14"/>
      <c r="II8" s="14"/>
      <c r="IJ8" s="12"/>
      <c r="IK8" s="15"/>
      <c r="IL8" s="14"/>
      <c r="IM8" s="12"/>
      <c r="IN8" s="14"/>
      <c r="IO8" s="14"/>
      <c r="IP8" s="14"/>
      <c r="IQ8" s="12"/>
      <c r="IR8" s="15"/>
      <c r="IS8" s="14"/>
      <c r="IT8" s="12"/>
      <c r="IU8" s="14"/>
      <c r="IV8" s="14"/>
    </row>
    <row r="9" spans="1:256" ht="16.5" customHeight="1">
      <c r="A9" s="7">
        <v>3</v>
      </c>
      <c r="B9" s="6" t="s">
        <v>99</v>
      </c>
      <c r="C9" s="8" t="s">
        <v>161</v>
      </c>
      <c r="D9" s="9" t="s">
        <v>33</v>
      </c>
      <c r="E9" s="9" t="s">
        <v>7</v>
      </c>
      <c r="F9" s="6" t="s">
        <v>254</v>
      </c>
      <c r="G9" s="10">
        <v>3450000</v>
      </c>
      <c r="H9" s="9"/>
      <c r="I9" s="12"/>
      <c r="J9" s="14"/>
      <c r="K9" s="14"/>
      <c r="L9" s="14"/>
      <c r="M9" s="12"/>
      <c r="N9" s="15"/>
      <c r="O9" s="14"/>
      <c r="P9" s="12"/>
      <c r="Q9" s="14"/>
      <c r="R9" s="14"/>
      <c r="S9" s="14"/>
      <c r="T9" s="12"/>
      <c r="U9" s="15"/>
      <c r="V9" s="14"/>
      <c r="W9" s="12"/>
      <c r="X9" s="14"/>
      <c r="Y9" s="14"/>
      <c r="Z9" s="14"/>
      <c r="AA9" s="12"/>
      <c r="AB9" s="15"/>
      <c r="AC9" s="14"/>
      <c r="AD9" s="12"/>
      <c r="AE9" s="14"/>
      <c r="AF9" s="14"/>
      <c r="AG9" s="14"/>
      <c r="AH9" s="12"/>
      <c r="AI9" s="15"/>
      <c r="AJ9" s="14"/>
      <c r="AK9" s="12"/>
      <c r="AL9" s="14"/>
      <c r="AM9" s="14"/>
      <c r="AN9" s="14"/>
      <c r="AO9" s="12"/>
      <c r="AP9" s="15"/>
      <c r="AQ9" s="14"/>
      <c r="AR9" s="12"/>
      <c r="AS9" s="14"/>
      <c r="AT9" s="14"/>
      <c r="AU9" s="14"/>
      <c r="AV9" s="12"/>
      <c r="AW9" s="15"/>
      <c r="AX9" s="14"/>
      <c r="AY9" s="12"/>
      <c r="AZ9" s="14"/>
      <c r="BA9" s="14"/>
      <c r="BB9" s="14"/>
      <c r="BC9" s="12"/>
      <c r="BD9" s="15"/>
      <c r="BE9" s="14"/>
      <c r="BF9" s="12"/>
      <c r="BG9" s="14"/>
      <c r="BH9" s="14"/>
      <c r="BI9" s="14"/>
      <c r="BJ9" s="12"/>
      <c r="BK9" s="15"/>
      <c r="BL9" s="14"/>
      <c r="BM9" s="12"/>
      <c r="BN9" s="14"/>
      <c r="BO9" s="14"/>
      <c r="BP9" s="14"/>
      <c r="BQ9" s="12"/>
      <c r="BR9" s="15"/>
      <c r="BS9" s="14"/>
      <c r="BT9" s="12"/>
      <c r="BU9" s="14"/>
      <c r="BV9" s="14"/>
      <c r="BW9" s="14"/>
      <c r="BX9" s="12"/>
      <c r="BY9" s="15"/>
      <c r="BZ9" s="14"/>
      <c r="CA9" s="12"/>
      <c r="CB9" s="14"/>
      <c r="CC9" s="14"/>
      <c r="CD9" s="14"/>
      <c r="CE9" s="12"/>
      <c r="CF9" s="15"/>
      <c r="CG9" s="14"/>
      <c r="CH9" s="12"/>
      <c r="CI9" s="14"/>
      <c r="CJ9" s="14"/>
      <c r="CK9" s="14"/>
      <c r="CL9" s="12"/>
      <c r="CM9" s="15"/>
      <c r="CN9" s="14"/>
      <c r="CO9" s="12"/>
      <c r="CP9" s="14"/>
      <c r="CQ9" s="14"/>
      <c r="CR9" s="14"/>
      <c r="CS9" s="12"/>
      <c r="CT9" s="15"/>
      <c r="CU9" s="14"/>
      <c r="CV9" s="12"/>
      <c r="CW9" s="14"/>
      <c r="CX9" s="14"/>
      <c r="CY9" s="14"/>
      <c r="CZ9" s="12"/>
      <c r="DA9" s="15"/>
      <c r="DB9" s="14"/>
      <c r="DC9" s="12"/>
      <c r="DD9" s="14"/>
      <c r="DE9" s="14"/>
      <c r="DF9" s="14"/>
      <c r="DG9" s="12"/>
      <c r="DH9" s="15"/>
      <c r="DI9" s="14"/>
      <c r="DJ9" s="12"/>
      <c r="DK9" s="14"/>
      <c r="DL9" s="14"/>
      <c r="DM9" s="14"/>
      <c r="DN9" s="12"/>
      <c r="DO9" s="15"/>
      <c r="DP9" s="14"/>
      <c r="DQ9" s="12"/>
      <c r="DR9" s="14"/>
      <c r="DS9" s="14"/>
      <c r="DT9" s="14"/>
      <c r="DU9" s="12"/>
      <c r="DV9" s="15"/>
      <c r="DW9" s="14"/>
      <c r="DX9" s="12"/>
      <c r="DY9" s="14"/>
      <c r="DZ9" s="14"/>
      <c r="EA9" s="14"/>
      <c r="EB9" s="12"/>
      <c r="EC9" s="15"/>
      <c r="ED9" s="14"/>
      <c r="EE9" s="12"/>
      <c r="EF9" s="14"/>
      <c r="EG9" s="14"/>
      <c r="EH9" s="14"/>
      <c r="EI9" s="12"/>
      <c r="EJ9" s="15"/>
      <c r="EK9" s="14"/>
      <c r="EL9" s="12"/>
      <c r="EM9" s="14"/>
      <c r="EN9" s="14"/>
      <c r="EO9" s="14"/>
      <c r="EP9" s="12"/>
      <c r="EQ9" s="15"/>
      <c r="ER9" s="14"/>
      <c r="ES9" s="12"/>
      <c r="ET9" s="14"/>
      <c r="EU9" s="14"/>
      <c r="EV9" s="14"/>
      <c r="EW9" s="12"/>
      <c r="EX9" s="15"/>
      <c r="EY9" s="14"/>
      <c r="EZ9" s="12"/>
      <c r="FA9" s="14"/>
      <c r="FB9" s="14"/>
      <c r="FC9" s="14"/>
      <c r="FD9" s="12"/>
      <c r="FE9" s="15"/>
      <c r="FF9" s="14"/>
      <c r="FG9" s="12"/>
      <c r="FH9" s="14"/>
      <c r="FI9" s="14"/>
      <c r="FJ9" s="14"/>
      <c r="FK9" s="12"/>
      <c r="FL9" s="15"/>
      <c r="FM9" s="14"/>
      <c r="FN9" s="12"/>
      <c r="FO9" s="14"/>
      <c r="FP9" s="14"/>
      <c r="FQ9" s="14"/>
      <c r="FR9" s="12"/>
      <c r="FS9" s="15"/>
      <c r="FT9" s="14"/>
      <c r="FU9" s="12"/>
      <c r="FV9" s="14"/>
      <c r="FW9" s="14"/>
      <c r="FX9" s="14"/>
      <c r="FY9" s="12"/>
      <c r="FZ9" s="15"/>
      <c r="GA9" s="14"/>
      <c r="GB9" s="12"/>
      <c r="GC9" s="14"/>
      <c r="GD9" s="14"/>
      <c r="GE9" s="14"/>
      <c r="GF9" s="12"/>
      <c r="GG9" s="15"/>
      <c r="GH9" s="14"/>
      <c r="GI9" s="12"/>
      <c r="GJ9" s="14"/>
      <c r="GK9" s="14"/>
      <c r="GL9" s="14"/>
      <c r="GM9" s="12"/>
      <c r="GN9" s="15"/>
      <c r="GO9" s="14"/>
      <c r="GP9" s="12"/>
      <c r="GQ9" s="14"/>
      <c r="GR9" s="14"/>
      <c r="GS9" s="14"/>
      <c r="GT9" s="12"/>
      <c r="GU9" s="15"/>
      <c r="GV9" s="14"/>
      <c r="GW9" s="12"/>
      <c r="GX9" s="14"/>
      <c r="GY9" s="14"/>
      <c r="GZ9" s="14"/>
      <c r="HA9" s="12"/>
      <c r="HB9" s="15"/>
      <c r="HC9" s="14"/>
      <c r="HD9" s="12"/>
      <c r="HE9" s="14"/>
      <c r="HF9" s="14"/>
      <c r="HG9" s="14"/>
      <c r="HH9" s="12"/>
      <c r="HI9" s="15"/>
      <c r="HJ9" s="14"/>
      <c r="HK9" s="12"/>
      <c r="HL9" s="14"/>
      <c r="HM9" s="14"/>
      <c r="HN9" s="14"/>
      <c r="HO9" s="12"/>
      <c r="HP9" s="15"/>
      <c r="HQ9" s="14"/>
      <c r="HR9" s="12"/>
      <c r="HS9" s="14"/>
      <c r="HT9" s="14"/>
      <c r="HU9" s="14"/>
      <c r="HV9" s="12"/>
      <c r="HW9" s="15"/>
      <c r="HX9" s="14"/>
      <c r="HY9" s="12"/>
      <c r="HZ9" s="14"/>
      <c r="IA9" s="14"/>
      <c r="IB9" s="14"/>
      <c r="IC9" s="12"/>
      <c r="ID9" s="15"/>
      <c r="IE9" s="14"/>
      <c r="IF9" s="12"/>
      <c r="IG9" s="14"/>
      <c r="IH9" s="14"/>
      <c r="II9" s="14"/>
      <c r="IJ9" s="12"/>
      <c r="IK9" s="15"/>
      <c r="IL9" s="14"/>
      <c r="IM9" s="12"/>
      <c r="IN9" s="14"/>
      <c r="IO9" s="14"/>
      <c r="IP9" s="14"/>
      <c r="IQ9" s="12"/>
      <c r="IR9" s="15"/>
      <c r="IS9" s="14"/>
      <c r="IT9" s="12"/>
      <c r="IU9" s="14"/>
      <c r="IV9" s="14"/>
    </row>
    <row r="10" spans="1:256" ht="16.5" customHeight="1">
      <c r="A10" s="7">
        <v>4</v>
      </c>
      <c r="B10" s="6" t="s">
        <v>124</v>
      </c>
      <c r="C10" s="8" t="s">
        <v>162</v>
      </c>
      <c r="D10" s="9" t="s">
        <v>33</v>
      </c>
      <c r="E10" s="9" t="s">
        <v>7</v>
      </c>
      <c r="F10" s="6" t="s">
        <v>254</v>
      </c>
      <c r="G10" s="10">
        <v>3450000</v>
      </c>
      <c r="H10" s="9"/>
      <c r="I10" s="12"/>
      <c r="J10" s="14"/>
      <c r="K10" s="14"/>
      <c r="L10" s="14"/>
      <c r="M10" s="12"/>
      <c r="N10" s="15"/>
      <c r="O10" s="14"/>
      <c r="P10" s="12"/>
      <c r="Q10" s="14"/>
      <c r="R10" s="14"/>
      <c r="S10" s="14"/>
      <c r="T10" s="12"/>
      <c r="U10" s="15"/>
      <c r="V10" s="14"/>
      <c r="W10" s="12"/>
      <c r="X10" s="14"/>
      <c r="Y10" s="14"/>
      <c r="Z10" s="14"/>
      <c r="AA10" s="12"/>
      <c r="AB10" s="15"/>
      <c r="AC10" s="14"/>
      <c r="AD10" s="12"/>
      <c r="AE10" s="14"/>
      <c r="AF10" s="14"/>
      <c r="AG10" s="14"/>
      <c r="AH10" s="12"/>
      <c r="AI10" s="15"/>
      <c r="AJ10" s="14"/>
      <c r="AK10" s="12"/>
      <c r="AL10" s="14"/>
      <c r="AM10" s="14"/>
      <c r="AN10" s="14"/>
      <c r="AO10" s="12"/>
      <c r="AP10" s="15"/>
      <c r="AQ10" s="14"/>
      <c r="AR10" s="12"/>
      <c r="AS10" s="14"/>
      <c r="AT10" s="14"/>
      <c r="AU10" s="14"/>
      <c r="AV10" s="12"/>
      <c r="AW10" s="15"/>
      <c r="AX10" s="14"/>
      <c r="AY10" s="12"/>
      <c r="AZ10" s="14"/>
      <c r="BA10" s="14"/>
      <c r="BB10" s="14"/>
      <c r="BC10" s="12"/>
      <c r="BD10" s="15"/>
      <c r="BE10" s="14"/>
      <c r="BF10" s="12"/>
      <c r="BG10" s="14"/>
      <c r="BH10" s="14"/>
      <c r="BI10" s="14"/>
      <c r="BJ10" s="12"/>
      <c r="BK10" s="15"/>
      <c r="BL10" s="14"/>
      <c r="BM10" s="12"/>
      <c r="BN10" s="14"/>
      <c r="BO10" s="14"/>
      <c r="BP10" s="14"/>
      <c r="BQ10" s="12"/>
      <c r="BR10" s="15"/>
      <c r="BS10" s="14"/>
      <c r="BT10" s="12"/>
      <c r="BU10" s="14"/>
      <c r="BV10" s="14"/>
      <c r="BW10" s="14"/>
      <c r="BX10" s="12"/>
      <c r="BY10" s="15"/>
      <c r="BZ10" s="14"/>
      <c r="CA10" s="12"/>
      <c r="CB10" s="14"/>
      <c r="CC10" s="14"/>
      <c r="CD10" s="14"/>
      <c r="CE10" s="12"/>
      <c r="CF10" s="15"/>
      <c r="CG10" s="14"/>
      <c r="CH10" s="12"/>
      <c r="CI10" s="14"/>
      <c r="CJ10" s="14"/>
      <c r="CK10" s="14"/>
      <c r="CL10" s="12"/>
      <c r="CM10" s="15"/>
      <c r="CN10" s="14"/>
      <c r="CO10" s="12"/>
      <c r="CP10" s="14"/>
      <c r="CQ10" s="14"/>
      <c r="CR10" s="14"/>
      <c r="CS10" s="12"/>
      <c r="CT10" s="15"/>
      <c r="CU10" s="14"/>
      <c r="CV10" s="12"/>
      <c r="CW10" s="14"/>
      <c r="CX10" s="14"/>
      <c r="CY10" s="14"/>
      <c r="CZ10" s="12"/>
      <c r="DA10" s="15"/>
      <c r="DB10" s="14"/>
      <c r="DC10" s="12"/>
      <c r="DD10" s="14"/>
      <c r="DE10" s="14"/>
      <c r="DF10" s="14"/>
      <c r="DG10" s="12"/>
      <c r="DH10" s="15"/>
      <c r="DI10" s="14"/>
      <c r="DJ10" s="12"/>
      <c r="DK10" s="14"/>
      <c r="DL10" s="14"/>
      <c r="DM10" s="14"/>
      <c r="DN10" s="12"/>
      <c r="DO10" s="15"/>
      <c r="DP10" s="14"/>
      <c r="DQ10" s="12"/>
      <c r="DR10" s="14"/>
      <c r="DS10" s="14"/>
      <c r="DT10" s="14"/>
      <c r="DU10" s="12"/>
      <c r="DV10" s="15"/>
      <c r="DW10" s="14"/>
      <c r="DX10" s="12"/>
      <c r="DY10" s="14"/>
      <c r="DZ10" s="14"/>
      <c r="EA10" s="14"/>
      <c r="EB10" s="12"/>
      <c r="EC10" s="15"/>
      <c r="ED10" s="14"/>
      <c r="EE10" s="12"/>
      <c r="EF10" s="14"/>
      <c r="EG10" s="14"/>
      <c r="EH10" s="14"/>
      <c r="EI10" s="12"/>
      <c r="EJ10" s="15"/>
      <c r="EK10" s="14"/>
      <c r="EL10" s="12"/>
      <c r="EM10" s="14"/>
      <c r="EN10" s="14"/>
      <c r="EO10" s="14"/>
      <c r="EP10" s="12"/>
      <c r="EQ10" s="15"/>
      <c r="ER10" s="14"/>
      <c r="ES10" s="12"/>
      <c r="ET10" s="14"/>
      <c r="EU10" s="14"/>
      <c r="EV10" s="14"/>
      <c r="EW10" s="12"/>
      <c r="EX10" s="15"/>
      <c r="EY10" s="14"/>
      <c r="EZ10" s="12"/>
      <c r="FA10" s="14"/>
      <c r="FB10" s="14"/>
      <c r="FC10" s="14"/>
      <c r="FD10" s="12"/>
      <c r="FE10" s="15"/>
      <c r="FF10" s="14"/>
      <c r="FG10" s="12"/>
      <c r="FH10" s="14"/>
      <c r="FI10" s="14"/>
      <c r="FJ10" s="14"/>
      <c r="FK10" s="12"/>
      <c r="FL10" s="15"/>
      <c r="FM10" s="14"/>
      <c r="FN10" s="12"/>
      <c r="FO10" s="14"/>
      <c r="FP10" s="14"/>
      <c r="FQ10" s="14"/>
      <c r="FR10" s="12"/>
      <c r="FS10" s="15"/>
      <c r="FT10" s="14"/>
      <c r="FU10" s="12"/>
      <c r="FV10" s="14"/>
      <c r="FW10" s="14"/>
      <c r="FX10" s="14"/>
      <c r="FY10" s="12"/>
      <c r="FZ10" s="15"/>
      <c r="GA10" s="14"/>
      <c r="GB10" s="12"/>
      <c r="GC10" s="14"/>
      <c r="GD10" s="14"/>
      <c r="GE10" s="14"/>
      <c r="GF10" s="12"/>
      <c r="GG10" s="15"/>
      <c r="GH10" s="14"/>
      <c r="GI10" s="12"/>
      <c r="GJ10" s="14"/>
      <c r="GK10" s="14"/>
      <c r="GL10" s="14"/>
      <c r="GM10" s="12"/>
      <c r="GN10" s="15"/>
      <c r="GO10" s="14"/>
      <c r="GP10" s="12"/>
      <c r="GQ10" s="14"/>
      <c r="GR10" s="14"/>
      <c r="GS10" s="14"/>
      <c r="GT10" s="12"/>
      <c r="GU10" s="15"/>
      <c r="GV10" s="14"/>
      <c r="GW10" s="12"/>
      <c r="GX10" s="14"/>
      <c r="GY10" s="14"/>
      <c r="GZ10" s="14"/>
      <c r="HA10" s="12"/>
      <c r="HB10" s="15"/>
      <c r="HC10" s="14"/>
      <c r="HD10" s="12"/>
      <c r="HE10" s="14"/>
      <c r="HF10" s="14"/>
      <c r="HG10" s="14"/>
      <c r="HH10" s="12"/>
      <c r="HI10" s="15"/>
      <c r="HJ10" s="14"/>
      <c r="HK10" s="12"/>
      <c r="HL10" s="14"/>
      <c r="HM10" s="14"/>
      <c r="HN10" s="14"/>
      <c r="HO10" s="12"/>
      <c r="HP10" s="15"/>
      <c r="HQ10" s="14"/>
      <c r="HR10" s="12"/>
      <c r="HS10" s="14"/>
      <c r="HT10" s="14"/>
      <c r="HU10" s="14"/>
      <c r="HV10" s="12"/>
      <c r="HW10" s="15"/>
      <c r="HX10" s="14"/>
      <c r="HY10" s="12"/>
      <c r="HZ10" s="14"/>
      <c r="IA10" s="14"/>
      <c r="IB10" s="14"/>
      <c r="IC10" s="12"/>
      <c r="ID10" s="15"/>
      <c r="IE10" s="14"/>
      <c r="IF10" s="12"/>
      <c r="IG10" s="14"/>
      <c r="IH10" s="14"/>
      <c r="II10" s="14"/>
      <c r="IJ10" s="12"/>
      <c r="IK10" s="15"/>
      <c r="IL10" s="14"/>
      <c r="IM10" s="12"/>
      <c r="IN10" s="14"/>
      <c r="IO10" s="14"/>
      <c r="IP10" s="14"/>
      <c r="IQ10" s="12"/>
      <c r="IR10" s="15"/>
      <c r="IS10" s="14"/>
      <c r="IT10" s="12"/>
      <c r="IU10" s="14"/>
      <c r="IV10" s="14"/>
    </row>
    <row r="11" spans="1:256" ht="16.5" customHeight="1">
      <c r="A11" s="7">
        <v>5</v>
      </c>
      <c r="B11" s="6" t="s">
        <v>116</v>
      </c>
      <c r="C11" s="8" t="s">
        <v>163</v>
      </c>
      <c r="D11" s="9" t="s">
        <v>16</v>
      </c>
      <c r="E11" s="9" t="s">
        <v>7</v>
      </c>
      <c r="F11" s="6" t="s">
        <v>254</v>
      </c>
      <c r="G11" s="10">
        <v>3450000</v>
      </c>
      <c r="H11" s="9"/>
      <c r="I11" s="12"/>
      <c r="J11" s="14"/>
      <c r="K11" s="14"/>
      <c r="L11" s="14"/>
      <c r="M11" s="12"/>
      <c r="N11" s="15"/>
      <c r="O11" s="14"/>
      <c r="P11" s="12"/>
      <c r="Q11" s="14"/>
      <c r="R11" s="14"/>
      <c r="S11" s="14"/>
      <c r="T11" s="12"/>
      <c r="U11" s="15"/>
      <c r="V11" s="14"/>
      <c r="W11" s="12"/>
      <c r="X11" s="14"/>
      <c r="Y11" s="14"/>
      <c r="Z11" s="14"/>
      <c r="AA11" s="12"/>
      <c r="AB11" s="15"/>
      <c r="AC11" s="14"/>
      <c r="AD11" s="12"/>
      <c r="AE11" s="14"/>
      <c r="AF11" s="14"/>
      <c r="AG11" s="14"/>
      <c r="AH11" s="12"/>
      <c r="AI11" s="15"/>
      <c r="AJ11" s="14"/>
      <c r="AK11" s="12"/>
      <c r="AL11" s="14"/>
      <c r="AM11" s="14"/>
      <c r="AN11" s="14"/>
      <c r="AO11" s="12"/>
      <c r="AP11" s="15"/>
      <c r="AQ11" s="14"/>
      <c r="AR11" s="12"/>
      <c r="AS11" s="14"/>
      <c r="AT11" s="14"/>
      <c r="AU11" s="14"/>
      <c r="AV11" s="12"/>
      <c r="AW11" s="15"/>
      <c r="AX11" s="14"/>
      <c r="AY11" s="12"/>
      <c r="AZ11" s="14"/>
      <c r="BA11" s="14"/>
      <c r="BB11" s="14"/>
      <c r="BC11" s="12"/>
      <c r="BD11" s="15"/>
      <c r="BE11" s="14"/>
      <c r="BF11" s="12"/>
      <c r="BG11" s="14"/>
      <c r="BH11" s="14"/>
      <c r="BI11" s="14"/>
      <c r="BJ11" s="12"/>
      <c r="BK11" s="15"/>
      <c r="BL11" s="14"/>
      <c r="BM11" s="12"/>
      <c r="BN11" s="14"/>
      <c r="BO11" s="14"/>
      <c r="BP11" s="14"/>
      <c r="BQ11" s="12"/>
      <c r="BR11" s="15"/>
      <c r="BS11" s="14"/>
      <c r="BT11" s="12"/>
      <c r="BU11" s="14"/>
      <c r="BV11" s="14"/>
      <c r="BW11" s="14"/>
      <c r="BX11" s="12"/>
      <c r="BY11" s="15"/>
      <c r="BZ11" s="14"/>
      <c r="CA11" s="12"/>
      <c r="CB11" s="14"/>
      <c r="CC11" s="14"/>
      <c r="CD11" s="14"/>
      <c r="CE11" s="12"/>
      <c r="CF11" s="15"/>
      <c r="CG11" s="14"/>
      <c r="CH11" s="12"/>
      <c r="CI11" s="14"/>
      <c r="CJ11" s="14"/>
      <c r="CK11" s="14"/>
      <c r="CL11" s="12"/>
      <c r="CM11" s="15"/>
      <c r="CN11" s="14"/>
      <c r="CO11" s="12"/>
      <c r="CP11" s="14"/>
      <c r="CQ11" s="14"/>
      <c r="CR11" s="14"/>
      <c r="CS11" s="12"/>
      <c r="CT11" s="15"/>
      <c r="CU11" s="14"/>
      <c r="CV11" s="12"/>
      <c r="CW11" s="14"/>
      <c r="CX11" s="14"/>
      <c r="CY11" s="14"/>
      <c r="CZ11" s="12"/>
      <c r="DA11" s="15"/>
      <c r="DB11" s="14"/>
      <c r="DC11" s="12"/>
      <c r="DD11" s="14"/>
      <c r="DE11" s="14"/>
      <c r="DF11" s="14"/>
      <c r="DG11" s="12"/>
      <c r="DH11" s="15"/>
      <c r="DI11" s="14"/>
      <c r="DJ11" s="12"/>
      <c r="DK11" s="14"/>
      <c r="DL11" s="14"/>
      <c r="DM11" s="14"/>
      <c r="DN11" s="12"/>
      <c r="DO11" s="15"/>
      <c r="DP11" s="14"/>
      <c r="DQ11" s="12"/>
      <c r="DR11" s="14"/>
      <c r="DS11" s="14"/>
      <c r="DT11" s="14"/>
      <c r="DU11" s="12"/>
      <c r="DV11" s="15"/>
      <c r="DW11" s="14"/>
      <c r="DX11" s="12"/>
      <c r="DY11" s="14"/>
      <c r="DZ11" s="14"/>
      <c r="EA11" s="14"/>
      <c r="EB11" s="12"/>
      <c r="EC11" s="15"/>
      <c r="ED11" s="14"/>
      <c r="EE11" s="12"/>
      <c r="EF11" s="14"/>
      <c r="EG11" s="14"/>
      <c r="EH11" s="14"/>
      <c r="EI11" s="12"/>
      <c r="EJ11" s="15"/>
      <c r="EK11" s="14"/>
      <c r="EL11" s="12"/>
      <c r="EM11" s="14"/>
      <c r="EN11" s="14"/>
      <c r="EO11" s="14"/>
      <c r="EP11" s="12"/>
      <c r="EQ11" s="15"/>
      <c r="ER11" s="14"/>
      <c r="ES11" s="12"/>
      <c r="ET11" s="14"/>
      <c r="EU11" s="14"/>
      <c r="EV11" s="14"/>
      <c r="EW11" s="12"/>
      <c r="EX11" s="15"/>
      <c r="EY11" s="14"/>
      <c r="EZ11" s="12"/>
      <c r="FA11" s="14"/>
      <c r="FB11" s="14"/>
      <c r="FC11" s="14"/>
      <c r="FD11" s="12"/>
      <c r="FE11" s="15"/>
      <c r="FF11" s="14"/>
      <c r="FG11" s="12"/>
      <c r="FH11" s="14"/>
      <c r="FI11" s="14"/>
      <c r="FJ11" s="14"/>
      <c r="FK11" s="12"/>
      <c r="FL11" s="15"/>
      <c r="FM11" s="14"/>
      <c r="FN11" s="12"/>
      <c r="FO11" s="14"/>
      <c r="FP11" s="14"/>
      <c r="FQ11" s="14"/>
      <c r="FR11" s="12"/>
      <c r="FS11" s="15"/>
      <c r="FT11" s="14"/>
      <c r="FU11" s="12"/>
      <c r="FV11" s="14"/>
      <c r="FW11" s="14"/>
      <c r="FX11" s="14"/>
      <c r="FY11" s="12"/>
      <c r="FZ11" s="15"/>
      <c r="GA11" s="14"/>
      <c r="GB11" s="12"/>
      <c r="GC11" s="14"/>
      <c r="GD11" s="14"/>
      <c r="GE11" s="14"/>
      <c r="GF11" s="12"/>
      <c r="GG11" s="15"/>
      <c r="GH11" s="14"/>
      <c r="GI11" s="12"/>
      <c r="GJ11" s="14"/>
      <c r="GK11" s="14"/>
      <c r="GL11" s="14"/>
      <c r="GM11" s="12"/>
      <c r="GN11" s="15"/>
      <c r="GO11" s="14"/>
      <c r="GP11" s="12"/>
      <c r="GQ11" s="14"/>
      <c r="GR11" s="14"/>
      <c r="GS11" s="14"/>
      <c r="GT11" s="12"/>
      <c r="GU11" s="15"/>
      <c r="GV11" s="14"/>
      <c r="GW11" s="12"/>
      <c r="GX11" s="14"/>
      <c r="GY11" s="14"/>
      <c r="GZ11" s="14"/>
      <c r="HA11" s="12"/>
      <c r="HB11" s="15"/>
      <c r="HC11" s="14"/>
      <c r="HD11" s="12"/>
      <c r="HE11" s="14"/>
      <c r="HF11" s="14"/>
      <c r="HG11" s="14"/>
      <c r="HH11" s="12"/>
      <c r="HI11" s="15"/>
      <c r="HJ11" s="14"/>
      <c r="HK11" s="12"/>
      <c r="HL11" s="14"/>
      <c r="HM11" s="14"/>
      <c r="HN11" s="14"/>
      <c r="HO11" s="12"/>
      <c r="HP11" s="15"/>
      <c r="HQ11" s="14"/>
      <c r="HR11" s="12"/>
      <c r="HS11" s="14"/>
      <c r="HT11" s="14"/>
      <c r="HU11" s="14"/>
      <c r="HV11" s="12"/>
      <c r="HW11" s="15"/>
      <c r="HX11" s="14"/>
      <c r="HY11" s="12"/>
      <c r="HZ11" s="14"/>
      <c r="IA11" s="14"/>
      <c r="IB11" s="14"/>
      <c r="IC11" s="12"/>
      <c r="ID11" s="15"/>
      <c r="IE11" s="14"/>
      <c r="IF11" s="12"/>
      <c r="IG11" s="14"/>
      <c r="IH11" s="14"/>
      <c r="II11" s="14"/>
      <c r="IJ11" s="12"/>
      <c r="IK11" s="15"/>
      <c r="IL11" s="14"/>
      <c r="IM11" s="12"/>
      <c r="IN11" s="14"/>
      <c r="IO11" s="14"/>
      <c r="IP11" s="14"/>
      <c r="IQ11" s="12"/>
      <c r="IR11" s="15"/>
      <c r="IS11" s="14"/>
      <c r="IT11" s="12"/>
      <c r="IU11" s="14"/>
      <c r="IV11" s="14"/>
    </row>
    <row r="12" spans="1:24" ht="15">
      <c r="A12" s="7">
        <v>6</v>
      </c>
      <c r="B12" s="6" t="s">
        <v>105</v>
      </c>
      <c r="C12" s="9" t="s">
        <v>164</v>
      </c>
      <c r="D12" s="9" t="s">
        <v>16</v>
      </c>
      <c r="E12" s="9" t="s">
        <v>7</v>
      </c>
      <c r="F12" s="6" t="s">
        <v>109</v>
      </c>
      <c r="G12" s="10">
        <v>3450000</v>
      </c>
      <c r="H12" s="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">
      <c r="A13" s="7">
        <v>7</v>
      </c>
      <c r="B13" s="6" t="s">
        <v>15</v>
      </c>
      <c r="C13" s="9" t="s">
        <v>165</v>
      </c>
      <c r="D13" s="9" t="s">
        <v>16</v>
      </c>
      <c r="E13" s="9" t="s">
        <v>17</v>
      </c>
      <c r="F13" s="6" t="s">
        <v>140</v>
      </c>
      <c r="G13" s="10">
        <v>3450000</v>
      </c>
      <c r="H13" s="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5">
      <c r="A14" s="7">
        <v>8</v>
      </c>
      <c r="B14" s="6" t="s">
        <v>107</v>
      </c>
      <c r="C14" s="8" t="s">
        <v>166</v>
      </c>
      <c r="D14" s="9" t="s">
        <v>16</v>
      </c>
      <c r="E14" s="9" t="s">
        <v>7</v>
      </c>
      <c r="F14" s="6" t="s">
        <v>115</v>
      </c>
      <c r="G14" s="10">
        <v>3450000</v>
      </c>
      <c r="H14" s="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8" ht="15">
      <c r="A15" s="7">
        <v>9</v>
      </c>
      <c r="B15" s="6" t="s">
        <v>119</v>
      </c>
      <c r="C15" s="9" t="s">
        <v>167</v>
      </c>
      <c r="D15" s="9" t="s">
        <v>31</v>
      </c>
      <c r="E15" s="9" t="s">
        <v>7</v>
      </c>
      <c r="F15" s="6" t="s">
        <v>270</v>
      </c>
      <c r="G15" s="10">
        <v>3450000</v>
      </c>
      <c r="H15" s="6"/>
    </row>
    <row r="16" spans="1:8" ht="15">
      <c r="A16" s="7">
        <v>10</v>
      </c>
      <c r="B16" s="6" t="s">
        <v>28</v>
      </c>
      <c r="C16" s="9" t="s">
        <v>168</v>
      </c>
      <c r="D16" s="9" t="s">
        <v>19</v>
      </c>
      <c r="E16" s="9" t="s">
        <v>7</v>
      </c>
      <c r="F16" s="6" t="s">
        <v>270</v>
      </c>
      <c r="G16" s="10">
        <v>3450000</v>
      </c>
      <c r="H16" s="6"/>
    </row>
    <row r="17" spans="1:8" ht="15">
      <c r="A17" s="7">
        <v>11</v>
      </c>
      <c r="B17" s="6" t="s">
        <v>106</v>
      </c>
      <c r="C17" s="9" t="s">
        <v>169</v>
      </c>
      <c r="D17" s="9" t="s">
        <v>19</v>
      </c>
      <c r="E17" s="9" t="s">
        <v>7</v>
      </c>
      <c r="F17" s="6" t="s">
        <v>271</v>
      </c>
      <c r="G17" s="10">
        <v>3450000</v>
      </c>
      <c r="H17" s="6"/>
    </row>
    <row r="18" spans="1:8" ht="15">
      <c r="A18" s="7">
        <v>12</v>
      </c>
      <c r="B18" s="6" t="s">
        <v>259</v>
      </c>
      <c r="C18" s="9" t="s">
        <v>258</v>
      </c>
      <c r="D18" s="9" t="s">
        <v>19</v>
      </c>
      <c r="E18" s="9" t="s">
        <v>17</v>
      </c>
      <c r="F18" s="6" t="s">
        <v>114</v>
      </c>
      <c r="G18" s="10">
        <v>3450000</v>
      </c>
      <c r="H18" s="6"/>
    </row>
    <row r="19" spans="1:8" ht="15">
      <c r="A19" s="7">
        <v>13</v>
      </c>
      <c r="B19" s="6" t="s">
        <v>292</v>
      </c>
      <c r="C19" s="9" t="s">
        <v>293</v>
      </c>
      <c r="D19" s="9" t="s">
        <v>19</v>
      </c>
      <c r="E19" s="9" t="s">
        <v>7</v>
      </c>
      <c r="F19" s="6" t="s">
        <v>270</v>
      </c>
      <c r="G19" s="10">
        <v>3450000</v>
      </c>
      <c r="H19" s="6"/>
    </row>
    <row r="20" spans="1:8" ht="15">
      <c r="A20" s="7">
        <v>14</v>
      </c>
      <c r="B20" s="6" t="s">
        <v>34</v>
      </c>
      <c r="C20" s="8" t="s">
        <v>170</v>
      </c>
      <c r="D20" s="9" t="s">
        <v>14</v>
      </c>
      <c r="E20" s="9" t="s">
        <v>7</v>
      </c>
      <c r="F20" s="6" t="s">
        <v>254</v>
      </c>
      <c r="G20" s="10">
        <v>3450000</v>
      </c>
      <c r="H20" s="6"/>
    </row>
    <row r="21" spans="1:8" ht="15">
      <c r="A21" s="7">
        <v>15</v>
      </c>
      <c r="B21" s="6" t="s">
        <v>40</v>
      </c>
      <c r="C21" s="8" t="s">
        <v>171</v>
      </c>
      <c r="D21" s="9" t="s">
        <v>14</v>
      </c>
      <c r="E21" s="9" t="s">
        <v>7</v>
      </c>
      <c r="F21" s="6" t="s">
        <v>252</v>
      </c>
      <c r="G21" s="10">
        <v>3450000</v>
      </c>
      <c r="H21" s="6"/>
    </row>
    <row r="22" spans="1:10" ht="15">
      <c r="A22" s="7">
        <v>16</v>
      </c>
      <c r="B22" s="6" t="s">
        <v>35</v>
      </c>
      <c r="C22" s="9" t="s">
        <v>172</v>
      </c>
      <c r="D22" s="9" t="s">
        <v>14</v>
      </c>
      <c r="E22" s="9" t="s">
        <v>7</v>
      </c>
      <c r="F22" s="6" t="s">
        <v>125</v>
      </c>
      <c r="G22" s="10">
        <v>3450000</v>
      </c>
      <c r="H22" s="6"/>
      <c r="J22" s="1" t="s">
        <v>87</v>
      </c>
    </row>
    <row r="23" spans="1:8" ht="15">
      <c r="A23" s="7">
        <v>17</v>
      </c>
      <c r="B23" s="6" t="s">
        <v>25</v>
      </c>
      <c r="C23" s="8" t="s">
        <v>173</v>
      </c>
      <c r="D23" s="9" t="s">
        <v>14</v>
      </c>
      <c r="E23" s="9" t="s">
        <v>7</v>
      </c>
      <c r="F23" s="6" t="s">
        <v>270</v>
      </c>
      <c r="G23" s="10">
        <v>3450000</v>
      </c>
      <c r="H23" s="6"/>
    </row>
    <row r="24" spans="1:8" ht="15">
      <c r="A24" s="7">
        <v>18</v>
      </c>
      <c r="B24" s="6" t="s">
        <v>134</v>
      </c>
      <c r="C24" s="8" t="s">
        <v>174</v>
      </c>
      <c r="D24" s="9" t="s">
        <v>14</v>
      </c>
      <c r="E24" s="9" t="s">
        <v>17</v>
      </c>
      <c r="F24" s="6" t="s">
        <v>114</v>
      </c>
      <c r="G24" s="10">
        <v>3450000</v>
      </c>
      <c r="H24" s="6"/>
    </row>
    <row r="25" spans="1:8" ht="15">
      <c r="A25" s="7">
        <v>19</v>
      </c>
      <c r="B25" s="6" t="s">
        <v>13</v>
      </c>
      <c r="C25" s="9" t="s">
        <v>175</v>
      </c>
      <c r="D25" s="9" t="s">
        <v>14</v>
      </c>
      <c r="E25" s="9" t="s">
        <v>7</v>
      </c>
      <c r="F25" s="6" t="s">
        <v>252</v>
      </c>
      <c r="G25" s="10">
        <v>3450000</v>
      </c>
      <c r="H25" s="6"/>
    </row>
    <row r="26" spans="1:8" ht="15">
      <c r="A26" s="7">
        <v>20</v>
      </c>
      <c r="B26" s="6" t="s">
        <v>136</v>
      </c>
      <c r="C26" s="8" t="s">
        <v>176</v>
      </c>
      <c r="D26" s="9" t="s">
        <v>137</v>
      </c>
      <c r="E26" s="9" t="s">
        <v>17</v>
      </c>
      <c r="F26" s="6" t="s">
        <v>125</v>
      </c>
      <c r="G26" s="10">
        <v>3450000</v>
      </c>
      <c r="H26" s="6"/>
    </row>
    <row r="27" spans="1:9" ht="15">
      <c r="A27" s="7">
        <v>21</v>
      </c>
      <c r="B27" s="17" t="s">
        <v>68</v>
      </c>
      <c r="C27" s="18" t="s">
        <v>177</v>
      </c>
      <c r="D27" s="16" t="s">
        <v>12</v>
      </c>
      <c r="E27" s="16" t="s">
        <v>7</v>
      </c>
      <c r="F27" s="17" t="s">
        <v>270</v>
      </c>
      <c r="G27" s="10">
        <v>3450000</v>
      </c>
      <c r="H27" s="6"/>
      <c r="I27" s="1" t="s">
        <v>86</v>
      </c>
    </row>
    <row r="28" spans="1:8" ht="15">
      <c r="A28" s="7">
        <v>22</v>
      </c>
      <c r="B28" s="6" t="s">
        <v>23</v>
      </c>
      <c r="C28" s="8" t="s">
        <v>178</v>
      </c>
      <c r="D28" s="9" t="s">
        <v>12</v>
      </c>
      <c r="E28" s="9" t="s">
        <v>7</v>
      </c>
      <c r="F28" s="6" t="s">
        <v>111</v>
      </c>
      <c r="G28" s="10">
        <v>3450000</v>
      </c>
      <c r="H28" s="6"/>
    </row>
    <row r="29" spans="1:8" ht="15">
      <c r="A29" s="7">
        <v>23</v>
      </c>
      <c r="B29" s="6" t="s">
        <v>11</v>
      </c>
      <c r="C29" s="8" t="s">
        <v>179</v>
      </c>
      <c r="D29" s="9" t="s">
        <v>12</v>
      </c>
      <c r="E29" s="9" t="s">
        <v>7</v>
      </c>
      <c r="F29" s="6" t="s">
        <v>269</v>
      </c>
      <c r="G29" s="10">
        <v>3450000</v>
      </c>
      <c r="H29" s="6"/>
    </row>
    <row r="30" spans="1:8" ht="15">
      <c r="A30" s="7">
        <v>24</v>
      </c>
      <c r="B30" s="6" t="s">
        <v>39</v>
      </c>
      <c r="C30" s="8" t="s">
        <v>180</v>
      </c>
      <c r="D30" s="9" t="s">
        <v>49</v>
      </c>
      <c r="E30" s="9" t="s">
        <v>7</v>
      </c>
      <c r="F30" s="6" t="s">
        <v>115</v>
      </c>
      <c r="G30" s="10">
        <v>3450000</v>
      </c>
      <c r="H30" s="6"/>
    </row>
    <row r="31" spans="1:8" ht="15">
      <c r="A31" s="7">
        <v>25</v>
      </c>
      <c r="B31" s="6" t="s">
        <v>48</v>
      </c>
      <c r="C31" s="8" t="s">
        <v>181</v>
      </c>
      <c r="D31" s="9" t="s">
        <v>49</v>
      </c>
      <c r="E31" s="9" t="s">
        <v>7</v>
      </c>
      <c r="F31" s="6" t="s">
        <v>254</v>
      </c>
      <c r="G31" s="10">
        <v>3450000</v>
      </c>
      <c r="H31" s="6"/>
    </row>
    <row r="32" spans="1:8" ht="15">
      <c r="A32" s="7">
        <v>26</v>
      </c>
      <c r="B32" s="6" t="s">
        <v>133</v>
      </c>
      <c r="C32" s="8" t="s">
        <v>182</v>
      </c>
      <c r="D32" s="9" t="s">
        <v>49</v>
      </c>
      <c r="E32" s="9" t="s">
        <v>7</v>
      </c>
      <c r="F32" s="6" t="s">
        <v>270</v>
      </c>
      <c r="G32" s="10">
        <v>3450000</v>
      </c>
      <c r="H32" s="6"/>
    </row>
    <row r="33" spans="1:8" ht="15">
      <c r="A33" s="7">
        <v>27</v>
      </c>
      <c r="B33" s="6" t="s">
        <v>260</v>
      </c>
      <c r="C33" s="8" t="s">
        <v>261</v>
      </c>
      <c r="D33" s="9" t="s">
        <v>83</v>
      </c>
      <c r="E33" s="9" t="s">
        <v>7</v>
      </c>
      <c r="F33" s="6" t="s">
        <v>262</v>
      </c>
      <c r="G33" s="10">
        <v>3450000</v>
      </c>
      <c r="H33" s="6"/>
    </row>
    <row r="34" spans="1:8" ht="15">
      <c r="A34" s="7">
        <v>28</v>
      </c>
      <c r="B34" s="6" t="s">
        <v>122</v>
      </c>
      <c r="C34" s="8" t="s">
        <v>183</v>
      </c>
      <c r="D34" s="9" t="s">
        <v>83</v>
      </c>
      <c r="E34" s="9" t="s">
        <v>17</v>
      </c>
      <c r="F34" s="6" t="s">
        <v>123</v>
      </c>
      <c r="G34" s="10">
        <v>3450000</v>
      </c>
      <c r="H34" s="6"/>
    </row>
    <row r="35" spans="1:8" ht="15">
      <c r="A35" s="7">
        <v>29</v>
      </c>
      <c r="B35" s="6" t="s">
        <v>129</v>
      </c>
      <c r="C35" s="8" t="s">
        <v>184</v>
      </c>
      <c r="D35" s="9" t="s">
        <v>67</v>
      </c>
      <c r="E35" s="9" t="s">
        <v>7</v>
      </c>
      <c r="F35" s="6" t="s">
        <v>115</v>
      </c>
      <c r="G35" s="10">
        <v>3450000</v>
      </c>
      <c r="H35" s="6"/>
    </row>
    <row r="36" spans="1:8" ht="15">
      <c r="A36" s="7">
        <v>30</v>
      </c>
      <c r="B36" s="6" t="s">
        <v>92</v>
      </c>
      <c r="C36" s="8" t="s">
        <v>185</v>
      </c>
      <c r="D36" s="9" t="s">
        <v>67</v>
      </c>
      <c r="E36" s="9" t="s">
        <v>7</v>
      </c>
      <c r="F36" s="6" t="s">
        <v>272</v>
      </c>
      <c r="G36" s="10">
        <v>3450000</v>
      </c>
      <c r="H36" s="6"/>
    </row>
    <row r="37" spans="1:8" ht="15">
      <c r="A37" s="7">
        <v>31</v>
      </c>
      <c r="B37" s="6" t="s">
        <v>85</v>
      </c>
      <c r="C37" s="8" t="s">
        <v>186</v>
      </c>
      <c r="D37" s="9" t="s">
        <v>67</v>
      </c>
      <c r="E37" s="9" t="s">
        <v>7</v>
      </c>
      <c r="F37" s="6" t="s">
        <v>120</v>
      </c>
      <c r="G37" s="10">
        <v>3450000</v>
      </c>
      <c r="H37" s="6"/>
    </row>
    <row r="38" spans="1:8" ht="15">
      <c r="A38" s="7">
        <v>32</v>
      </c>
      <c r="B38" s="6" t="s">
        <v>66</v>
      </c>
      <c r="C38" s="8" t="s">
        <v>187</v>
      </c>
      <c r="D38" s="9" t="s">
        <v>67</v>
      </c>
      <c r="E38" s="9" t="s">
        <v>7</v>
      </c>
      <c r="F38" s="6" t="s">
        <v>114</v>
      </c>
      <c r="G38" s="10">
        <v>3450000</v>
      </c>
      <c r="H38" s="6"/>
    </row>
    <row r="39" spans="1:8" ht="15">
      <c r="A39" s="7">
        <v>33</v>
      </c>
      <c r="B39" s="6" t="s">
        <v>267</v>
      </c>
      <c r="C39" s="8" t="s">
        <v>268</v>
      </c>
      <c r="D39" s="9" t="s">
        <v>65</v>
      </c>
      <c r="E39" s="9" t="s">
        <v>7</v>
      </c>
      <c r="F39" s="6" t="s">
        <v>269</v>
      </c>
      <c r="G39" s="10">
        <v>3450000</v>
      </c>
      <c r="H39" s="6"/>
    </row>
    <row r="40" spans="1:10" ht="15">
      <c r="A40" s="7">
        <v>34</v>
      </c>
      <c r="B40" s="6" t="s">
        <v>94</v>
      </c>
      <c r="C40" s="8" t="s">
        <v>188</v>
      </c>
      <c r="D40" s="9" t="s">
        <v>65</v>
      </c>
      <c r="E40" s="9" t="s">
        <v>7</v>
      </c>
      <c r="F40" s="6" t="s">
        <v>125</v>
      </c>
      <c r="G40" s="10">
        <v>3450000</v>
      </c>
      <c r="H40" s="6"/>
      <c r="J40" s="1" t="s">
        <v>255</v>
      </c>
    </row>
    <row r="41" spans="1:8" ht="15">
      <c r="A41" s="7">
        <v>35</v>
      </c>
      <c r="B41" s="6" t="s">
        <v>64</v>
      </c>
      <c r="C41" s="8" t="s">
        <v>189</v>
      </c>
      <c r="D41" s="9" t="s">
        <v>65</v>
      </c>
      <c r="E41" s="9" t="s">
        <v>7</v>
      </c>
      <c r="F41" s="6" t="s">
        <v>270</v>
      </c>
      <c r="G41" s="10">
        <v>3450000</v>
      </c>
      <c r="H41" s="6"/>
    </row>
    <row r="42" spans="1:8" ht="15">
      <c r="A42" s="7">
        <v>36</v>
      </c>
      <c r="B42" s="6" t="s">
        <v>285</v>
      </c>
      <c r="C42" s="8" t="s">
        <v>286</v>
      </c>
      <c r="D42" s="9" t="s">
        <v>128</v>
      </c>
      <c r="E42" s="9" t="s">
        <v>7</v>
      </c>
      <c r="F42" s="6" t="s">
        <v>109</v>
      </c>
      <c r="G42" s="10">
        <v>3450000</v>
      </c>
      <c r="H42" s="6"/>
    </row>
    <row r="43" spans="1:8" ht="15">
      <c r="A43" s="7">
        <v>37</v>
      </c>
      <c r="B43" s="6" t="s">
        <v>283</v>
      </c>
      <c r="C43" s="8" t="s">
        <v>284</v>
      </c>
      <c r="D43" s="9" t="s">
        <v>128</v>
      </c>
      <c r="E43" s="9" t="s">
        <v>7</v>
      </c>
      <c r="F43" s="6" t="s">
        <v>109</v>
      </c>
      <c r="G43" s="10">
        <v>3450000</v>
      </c>
      <c r="H43" s="6"/>
    </row>
    <row r="44" spans="1:8" ht="15">
      <c r="A44" s="7">
        <v>38</v>
      </c>
      <c r="B44" s="6" t="s">
        <v>127</v>
      </c>
      <c r="C44" s="8" t="s">
        <v>190</v>
      </c>
      <c r="D44" s="9" t="s">
        <v>128</v>
      </c>
      <c r="E44" s="9" t="s">
        <v>7</v>
      </c>
      <c r="F44" s="6" t="s">
        <v>109</v>
      </c>
      <c r="G44" s="10">
        <v>3450000</v>
      </c>
      <c r="H44" s="6"/>
    </row>
    <row r="45" spans="1:8" ht="15">
      <c r="A45" s="7">
        <v>1</v>
      </c>
      <c r="B45" s="6" t="s">
        <v>36</v>
      </c>
      <c r="C45" s="9" t="s">
        <v>191</v>
      </c>
      <c r="D45" s="9" t="s">
        <v>37</v>
      </c>
      <c r="E45" s="9" t="s">
        <v>17</v>
      </c>
      <c r="F45" s="6" t="s">
        <v>125</v>
      </c>
      <c r="G45" s="10">
        <v>3450000</v>
      </c>
      <c r="H45" s="6"/>
    </row>
    <row r="46" spans="1:8" ht="15">
      <c r="A46" s="7">
        <v>2</v>
      </c>
      <c r="B46" s="6" t="s">
        <v>59</v>
      </c>
      <c r="C46" s="8" t="s">
        <v>192</v>
      </c>
      <c r="D46" s="9" t="s">
        <v>37</v>
      </c>
      <c r="E46" s="9" t="s">
        <v>17</v>
      </c>
      <c r="F46" s="6" t="s">
        <v>115</v>
      </c>
      <c r="G46" s="10">
        <v>3450000</v>
      </c>
      <c r="H46" s="6"/>
    </row>
    <row r="47" spans="1:8" ht="15">
      <c r="A47" s="7">
        <v>3</v>
      </c>
      <c r="B47" s="6" t="s">
        <v>62</v>
      </c>
      <c r="C47" s="8" t="s">
        <v>193</v>
      </c>
      <c r="D47" s="9" t="s">
        <v>37</v>
      </c>
      <c r="E47" s="9" t="s">
        <v>17</v>
      </c>
      <c r="F47" s="6" t="s">
        <v>109</v>
      </c>
      <c r="G47" s="10">
        <v>3450000</v>
      </c>
      <c r="H47" s="6"/>
    </row>
    <row r="48" spans="1:10" ht="15">
      <c r="A48" s="7">
        <v>4</v>
      </c>
      <c r="B48" s="6" t="s">
        <v>58</v>
      </c>
      <c r="C48" s="8" t="s">
        <v>194</v>
      </c>
      <c r="D48" s="9" t="s">
        <v>37</v>
      </c>
      <c r="E48" s="9" t="s">
        <v>7</v>
      </c>
      <c r="F48" s="6" t="s">
        <v>270</v>
      </c>
      <c r="G48" s="10">
        <v>3450000</v>
      </c>
      <c r="H48" s="6"/>
      <c r="J48" s="1" t="s">
        <v>256</v>
      </c>
    </row>
    <row r="49" spans="1:8" ht="15">
      <c r="A49" s="7">
        <v>5</v>
      </c>
      <c r="B49" s="6" t="s">
        <v>53</v>
      </c>
      <c r="C49" s="8" t="s">
        <v>195</v>
      </c>
      <c r="D49" s="9" t="s">
        <v>37</v>
      </c>
      <c r="E49" s="9" t="s">
        <v>7</v>
      </c>
      <c r="F49" s="6" t="s">
        <v>125</v>
      </c>
      <c r="G49" s="10">
        <v>3450000</v>
      </c>
      <c r="H49" s="6"/>
    </row>
    <row r="50" spans="1:8" ht="15">
      <c r="A50" s="7">
        <v>6</v>
      </c>
      <c r="B50" s="6" t="s">
        <v>54</v>
      </c>
      <c r="C50" s="8" t="s">
        <v>196</v>
      </c>
      <c r="D50" s="9" t="s">
        <v>37</v>
      </c>
      <c r="E50" s="9" t="s">
        <v>7</v>
      </c>
      <c r="F50" s="6" t="s">
        <v>254</v>
      </c>
      <c r="G50" s="10">
        <v>3450000</v>
      </c>
      <c r="H50" s="6"/>
    </row>
    <row r="51" spans="1:8" ht="15">
      <c r="A51" s="7">
        <v>7</v>
      </c>
      <c r="B51" s="6" t="s">
        <v>55</v>
      </c>
      <c r="C51" s="8" t="s">
        <v>197</v>
      </c>
      <c r="D51" s="9" t="s">
        <v>37</v>
      </c>
      <c r="E51" s="9" t="s">
        <v>7</v>
      </c>
      <c r="F51" s="6" t="s">
        <v>254</v>
      </c>
      <c r="G51" s="10">
        <v>3450000</v>
      </c>
      <c r="H51" s="6"/>
    </row>
    <row r="52" spans="1:8" ht="15">
      <c r="A52" s="7">
        <v>8</v>
      </c>
      <c r="B52" s="6" t="s">
        <v>52</v>
      </c>
      <c r="C52" s="8" t="s">
        <v>198</v>
      </c>
      <c r="D52" s="9" t="s">
        <v>37</v>
      </c>
      <c r="E52" s="9" t="s">
        <v>7</v>
      </c>
      <c r="F52" s="6" t="s">
        <v>270</v>
      </c>
      <c r="G52" s="10">
        <v>3450000</v>
      </c>
      <c r="H52" s="6"/>
    </row>
    <row r="53" spans="1:8" ht="15">
      <c r="A53" s="7">
        <v>9</v>
      </c>
      <c r="B53" s="6" t="s">
        <v>38</v>
      </c>
      <c r="C53" s="9" t="s">
        <v>199</v>
      </c>
      <c r="D53" s="9" t="s">
        <v>37</v>
      </c>
      <c r="E53" s="9" t="s">
        <v>7</v>
      </c>
      <c r="F53" s="6" t="s">
        <v>269</v>
      </c>
      <c r="G53" s="10">
        <v>3450000</v>
      </c>
      <c r="H53" s="6"/>
    </row>
    <row r="54" spans="1:8" ht="15">
      <c r="A54" s="7">
        <v>10</v>
      </c>
      <c r="B54" s="6" t="s">
        <v>200</v>
      </c>
      <c r="C54" s="8" t="s">
        <v>201</v>
      </c>
      <c r="D54" s="9" t="s">
        <v>37</v>
      </c>
      <c r="E54" s="9" t="s">
        <v>7</v>
      </c>
      <c r="F54" s="6" t="s">
        <v>273</v>
      </c>
      <c r="G54" s="10">
        <v>3450000</v>
      </c>
      <c r="H54" s="6"/>
    </row>
    <row r="55" spans="1:8" ht="15">
      <c r="A55" s="7">
        <v>11</v>
      </c>
      <c r="B55" s="6" t="s">
        <v>44</v>
      </c>
      <c r="C55" s="9" t="s">
        <v>202</v>
      </c>
      <c r="D55" s="9" t="s">
        <v>43</v>
      </c>
      <c r="E55" s="9" t="s">
        <v>7</v>
      </c>
      <c r="F55" s="6" t="s">
        <v>109</v>
      </c>
      <c r="G55" s="10">
        <v>3450000</v>
      </c>
      <c r="H55" s="6"/>
    </row>
    <row r="56" spans="1:8" ht="15">
      <c r="A56" s="7">
        <v>12</v>
      </c>
      <c r="B56" s="6" t="s">
        <v>287</v>
      </c>
      <c r="C56" s="9" t="s">
        <v>288</v>
      </c>
      <c r="D56" s="9" t="s">
        <v>69</v>
      </c>
      <c r="E56" s="9" t="s">
        <v>7</v>
      </c>
      <c r="F56" s="6" t="s">
        <v>125</v>
      </c>
      <c r="G56" s="10">
        <v>3450000</v>
      </c>
      <c r="H56" s="6"/>
    </row>
    <row r="57" spans="1:8" ht="15">
      <c r="A57" s="7">
        <v>13</v>
      </c>
      <c r="B57" s="6" t="s">
        <v>263</v>
      </c>
      <c r="C57" s="9" t="s">
        <v>264</v>
      </c>
      <c r="D57" s="9" t="s">
        <v>69</v>
      </c>
      <c r="E57" s="9" t="s">
        <v>7</v>
      </c>
      <c r="F57" s="6" t="s">
        <v>125</v>
      </c>
      <c r="G57" s="10">
        <v>3450000</v>
      </c>
      <c r="H57" s="6"/>
    </row>
    <row r="58" spans="1:8" ht="15">
      <c r="A58" s="7">
        <v>14</v>
      </c>
      <c r="B58" s="6" t="s">
        <v>72</v>
      </c>
      <c r="C58" s="9" t="s">
        <v>203</v>
      </c>
      <c r="D58" s="9" t="s">
        <v>69</v>
      </c>
      <c r="E58" s="9" t="s">
        <v>7</v>
      </c>
      <c r="F58" s="6" t="s">
        <v>254</v>
      </c>
      <c r="G58" s="10">
        <v>3450000</v>
      </c>
      <c r="H58" s="6"/>
    </row>
    <row r="59" spans="1:8" ht="15">
      <c r="A59" s="7">
        <v>15</v>
      </c>
      <c r="B59" s="6" t="s">
        <v>73</v>
      </c>
      <c r="C59" s="8" t="s">
        <v>204</v>
      </c>
      <c r="D59" s="9" t="s">
        <v>69</v>
      </c>
      <c r="E59" s="9" t="s">
        <v>17</v>
      </c>
      <c r="F59" s="6" t="s">
        <v>108</v>
      </c>
      <c r="G59" s="10">
        <v>3450000</v>
      </c>
      <c r="H59" s="6"/>
    </row>
    <row r="60" spans="1:8" ht="15">
      <c r="A60" s="7">
        <v>16</v>
      </c>
      <c r="B60" s="6" t="s">
        <v>74</v>
      </c>
      <c r="C60" s="9" t="s">
        <v>205</v>
      </c>
      <c r="D60" s="9" t="s">
        <v>69</v>
      </c>
      <c r="E60" s="9" t="s">
        <v>7</v>
      </c>
      <c r="F60" s="6" t="s">
        <v>123</v>
      </c>
      <c r="G60" s="10">
        <v>3450000</v>
      </c>
      <c r="H60" s="6"/>
    </row>
    <row r="61" spans="1:8" ht="15">
      <c r="A61" s="7">
        <v>17</v>
      </c>
      <c r="B61" s="6" t="s">
        <v>71</v>
      </c>
      <c r="C61" s="9" t="s">
        <v>206</v>
      </c>
      <c r="D61" s="9" t="s">
        <v>69</v>
      </c>
      <c r="E61" s="9" t="s">
        <v>7</v>
      </c>
      <c r="F61" s="6" t="s">
        <v>115</v>
      </c>
      <c r="G61" s="10">
        <v>3450000</v>
      </c>
      <c r="H61" s="6"/>
    </row>
    <row r="62" spans="1:8" ht="15">
      <c r="A62" s="7">
        <v>18</v>
      </c>
      <c r="B62" s="6" t="s">
        <v>70</v>
      </c>
      <c r="C62" s="8" t="s">
        <v>207</v>
      </c>
      <c r="D62" s="9" t="s">
        <v>69</v>
      </c>
      <c r="E62" s="9" t="s">
        <v>7</v>
      </c>
      <c r="F62" s="6" t="s">
        <v>252</v>
      </c>
      <c r="G62" s="10">
        <v>3450000</v>
      </c>
      <c r="H62" s="6"/>
    </row>
    <row r="63" spans="1:8" ht="15">
      <c r="A63" s="7">
        <v>19</v>
      </c>
      <c r="B63" s="6" t="s">
        <v>142</v>
      </c>
      <c r="C63" s="8" t="s">
        <v>208</v>
      </c>
      <c r="D63" s="9" t="s">
        <v>69</v>
      </c>
      <c r="E63" s="9" t="s">
        <v>17</v>
      </c>
      <c r="F63" s="6" t="s">
        <v>123</v>
      </c>
      <c r="G63" s="10">
        <v>3450000</v>
      </c>
      <c r="H63" s="6"/>
    </row>
    <row r="64" spans="1:8" ht="15">
      <c r="A64" s="7">
        <v>20</v>
      </c>
      <c r="B64" s="6" t="s">
        <v>130</v>
      </c>
      <c r="C64" s="8" t="s">
        <v>209</v>
      </c>
      <c r="D64" s="9" t="s">
        <v>69</v>
      </c>
      <c r="E64" s="9" t="s">
        <v>17</v>
      </c>
      <c r="F64" s="6" t="s">
        <v>131</v>
      </c>
      <c r="G64" s="10">
        <v>3450000</v>
      </c>
      <c r="H64" s="6"/>
    </row>
    <row r="65" spans="1:8" ht="15">
      <c r="A65" s="7">
        <v>21</v>
      </c>
      <c r="B65" s="6" t="s">
        <v>79</v>
      </c>
      <c r="C65" s="8" t="s">
        <v>210</v>
      </c>
      <c r="D65" s="9" t="s">
        <v>42</v>
      </c>
      <c r="E65" s="9" t="s">
        <v>17</v>
      </c>
      <c r="F65" s="6" t="s">
        <v>109</v>
      </c>
      <c r="G65" s="10">
        <v>3450000</v>
      </c>
      <c r="H65" s="6"/>
    </row>
    <row r="66" spans="1:8" ht="15">
      <c r="A66" s="7">
        <v>22</v>
      </c>
      <c r="B66" s="6" t="s">
        <v>77</v>
      </c>
      <c r="C66" s="8" t="s">
        <v>211</v>
      </c>
      <c r="D66" s="9" t="s">
        <v>42</v>
      </c>
      <c r="E66" s="9" t="s">
        <v>7</v>
      </c>
      <c r="F66" s="6" t="s">
        <v>109</v>
      </c>
      <c r="G66" s="10">
        <v>3450000</v>
      </c>
      <c r="H66" s="6"/>
    </row>
    <row r="67" spans="1:8" ht="15">
      <c r="A67" s="7">
        <v>23</v>
      </c>
      <c r="B67" s="6" t="s">
        <v>45</v>
      </c>
      <c r="C67" s="9" t="s">
        <v>212</v>
      </c>
      <c r="D67" s="9" t="s">
        <v>42</v>
      </c>
      <c r="E67" s="9" t="s">
        <v>7</v>
      </c>
      <c r="F67" s="6" t="s">
        <v>109</v>
      </c>
      <c r="G67" s="10">
        <v>3450000</v>
      </c>
      <c r="H67" s="6"/>
    </row>
    <row r="68" spans="1:8" ht="15">
      <c r="A68" s="7">
        <v>24</v>
      </c>
      <c r="B68" s="6" t="s">
        <v>121</v>
      </c>
      <c r="C68" s="8" t="s">
        <v>213</v>
      </c>
      <c r="D68" s="9" t="s">
        <v>42</v>
      </c>
      <c r="E68" s="9" t="s">
        <v>7</v>
      </c>
      <c r="F68" s="6" t="s">
        <v>109</v>
      </c>
      <c r="G68" s="10">
        <v>3450000</v>
      </c>
      <c r="H68" s="6"/>
    </row>
    <row r="69" spans="1:8" ht="15">
      <c r="A69" s="7">
        <v>25</v>
      </c>
      <c r="B69" s="6" t="s">
        <v>41</v>
      </c>
      <c r="C69" s="9" t="s">
        <v>214</v>
      </c>
      <c r="D69" s="9" t="s">
        <v>42</v>
      </c>
      <c r="E69" s="9" t="s">
        <v>7</v>
      </c>
      <c r="F69" s="6" t="s">
        <v>270</v>
      </c>
      <c r="G69" s="10">
        <v>3450000</v>
      </c>
      <c r="H69" s="6"/>
    </row>
    <row r="70" spans="1:8" ht="15">
      <c r="A70" s="7">
        <v>26</v>
      </c>
      <c r="B70" s="6" t="s">
        <v>78</v>
      </c>
      <c r="C70" s="8" t="s">
        <v>215</v>
      </c>
      <c r="D70" s="9" t="s">
        <v>10</v>
      </c>
      <c r="E70" s="9" t="s">
        <v>7</v>
      </c>
      <c r="F70" s="6" t="s">
        <v>144</v>
      </c>
      <c r="G70" s="10">
        <v>3450000</v>
      </c>
      <c r="H70" s="6"/>
    </row>
    <row r="71" spans="1:8" ht="15">
      <c r="A71" s="7">
        <v>27</v>
      </c>
      <c r="B71" s="6" t="s">
        <v>60</v>
      </c>
      <c r="C71" s="8" t="s">
        <v>216</v>
      </c>
      <c r="D71" s="9" t="s">
        <v>10</v>
      </c>
      <c r="E71" s="9" t="s">
        <v>7</v>
      </c>
      <c r="F71" s="6" t="s">
        <v>115</v>
      </c>
      <c r="G71" s="10">
        <v>3450000</v>
      </c>
      <c r="H71" s="6"/>
    </row>
    <row r="72" spans="1:8" ht="15">
      <c r="A72" s="7">
        <v>28</v>
      </c>
      <c r="B72" s="6" t="s">
        <v>61</v>
      </c>
      <c r="C72" s="8" t="s">
        <v>217</v>
      </c>
      <c r="D72" s="9" t="s">
        <v>10</v>
      </c>
      <c r="E72" s="9" t="s">
        <v>7</v>
      </c>
      <c r="F72" s="6" t="s">
        <v>125</v>
      </c>
      <c r="G72" s="10">
        <v>3450000</v>
      </c>
      <c r="H72" s="6"/>
    </row>
    <row r="73" spans="1:8" ht="15">
      <c r="A73" s="7">
        <v>29</v>
      </c>
      <c r="B73" s="6" t="s">
        <v>51</v>
      </c>
      <c r="C73" s="8" t="s">
        <v>218</v>
      </c>
      <c r="D73" s="9" t="s">
        <v>10</v>
      </c>
      <c r="E73" s="9" t="s">
        <v>7</v>
      </c>
      <c r="F73" s="6" t="s">
        <v>254</v>
      </c>
      <c r="G73" s="10">
        <v>3450000</v>
      </c>
      <c r="H73" s="6"/>
    </row>
    <row r="74" spans="1:8" ht="15">
      <c r="A74" s="7">
        <v>30</v>
      </c>
      <c r="B74" s="6" t="s">
        <v>50</v>
      </c>
      <c r="C74" s="8" t="s">
        <v>219</v>
      </c>
      <c r="D74" s="9" t="s">
        <v>10</v>
      </c>
      <c r="E74" s="9" t="s">
        <v>7</v>
      </c>
      <c r="F74" s="6" t="s">
        <v>125</v>
      </c>
      <c r="G74" s="10">
        <v>3450000</v>
      </c>
      <c r="H74" s="6"/>
    </row>
    <row r="75" spans="1:8" ht="15">
      <c r="A75" s="7">
        <v>31</v>
      </c>
      <c r="B75" s="6" t="s">
        <v>22</v>
      </c>
      <c r="C75" s="9" t="s">
        <v>220</v>
      </c>
      <c r="D75" s="9" t="s">
        <v>10</v>
      </c>
      <c r="E75" s="9" t="s">
        <v>7</v>
      </c>
      <c r="F75" s="6" t="s">
        <v>114</v>
      </c>
      <c r="G75" s="10">
        <v>3450000</v>
      </c>
      <c r="H75" s="6"/>
    </row>
    <row r="76" spans="1:8" ht="15">
      <c r="A76" s="7">
        <v>32</v>
      </c>
      <c r="B76" s="6" t="s">
        <v>110</v>
      </c>
      <c r="C76" s="8" t="s">
        <v>221</v>
      </c>
      <c r="D76" s="9" t="s">
        <v>10</v>
      </c>
      <c r="E76" s="9" t="s">
        <v>17</v>
      </c>
      <c r="F76" s="6" t="s">
        <v>269</v>
      </c>
      <c r="G76" s="10">
        <v>3450000</v>
      </c>
      <c r="H76" s="6"/>
    </row>
    <row r="77" spans="1:8" ht="15">
      <c r="A77" s="7">
        <v>33</v>
      </c>
      <c r="B77" s="6" t="s">
        <v>138</v>
      </c>
      <c r="C77" s="8" t="s">
        <v>222</v>
      </c>
      <c r="D77" s="9" t="s">
        <v>10</v>
      </c>
      <c r="E77" s="9" t="s">
        <v>7</v>
      </c>
      <c r="F77" s="6" t="s">
        <v>139</v>
      </c>
      <c r="G77" s="10">
        <v>3450000</v>
      </c>
      <c r="H77" s="6"/>
    </row>
    <row r="78" spans="1:8" ht="15">
      <c r="A78" s="7">
        <v>34</v>
      </c>
      <c r="B78" s="6" t="s">
        <v>289</v>
      </c>
      <c r="C78" s="8" t="s">
        <v>290</v>
      </c>
      <c r="D78" s="9" t="s">
        <v>18</v>
      </c>
      <c r="E78" s="9" t="s">
        <v>7</v>
      </c>
      <c r="F78" s="6" t="s">
        <v>291</v>
      </c>
      <c r="G78" s="10">
        <v>3450000</v>
      </c>
      <c r="H78" s="6"/>
    </row>
    <row r="79" spans="1:8" ht="15">
      <c r="A79" s="7">
        <v>35</v>
      </c>
      <c r="B79" s="6" t="s">
        <v>26</v>
      </c>
      <c r="C79" s="8" t="s">
        <v>223</v>
      </c>
      <c r="D79" s="9" t="s">
        <v>18</v>
      </c>
      <c r="E79" s="9" t="s">
        <v>7</v>
      </c>
      <c r="F79" s="6" t="s">
        <v>270</v>
      </c>
      <c r="G79" s="10">
        <v>3450000</v>
      </c>
      <c r="H79" s="6"/>
    </row>
    <row r="80" spans="1:10" ht="15">
      <c r="A80" s="7">
        <v>36</v>
      </c>
      <c r="B80" s="6" t="s">
        <v>27</v>
      </c>
      <c r="C80" s="8" t="s">
        <v>224</v>
      </c>
      <c r="D80" s="9" t="s">
        <v>18</v>
      </c>
      <c r="E80" s="9" t="s">
        <v>7</v>
      </c>
      <c r="F80" s="6" t="s">
        <v>139</v>
      </c>
      <c r="G80" s="10">
        <v>3450000</v>
      </c>
      <c r="H80" s="6"/>
      <c r="J80" s="1" t="s">
        <v>257</v>
      </c>
    </row>
    <row r="81" spans="1:13" ht="15">
      <c r="A81" s="7">
        <v>37</v>
      </c>
      <c r="B81" s="6" t="s">
        <v>82</v>
      </c>
      <c r="C81" s="8" t="s">
        <v>225</v>
      </c>
      <c r="D81" s="9" t="s">
        <v>18</v>
      </c>
      <c r="E81" s="9" t="s">
        <v>7</v>
      </c>
      <c r="F81" s="6" t="s">
        <v>274</v>
      </c>
      <c r="G81" s="10">
        <v>3450000</v>
      </c>
      <c r="H81" s="6"/>
      <c r="M81" s="4">
        <f>107*3450000</f>
        <v>369150000</v>
      </c>
    </row>
    <row r="82" spans="1:8" ht="15">
      <c r="A82" s="7">
        <v>38</v>
      </c>
      <c r="B82" s="6" t="s">
        <v>132</v>
      </c>
      <c r="C82" s="8" t="s">
        <v>226</v>
      </c>
      <c r="D82" s="9" t="s">
        <v>18</v>
      </c>
      <c r="E82" s="9" t="s">
        <v>7</v>
      </c>
      <c r="F82" s="6" t="s">
        <v>269</v>
      </c>
      <c r="G82" s="10">
        <v>3450000</v>
      </c>
      <c r="H82" s="6"/>
    </row>
    <row r="83" spans="1:8" ht="15">
      <c r="A83" s="7">
        <v>39</v>
      </c>
      <c r="B83" s="6" t="s">
        <v>135</v>
      </c>
      <c r="C83" s="8" t="s">
        <v>227</v>
      </c>
      <c r="D83" s="9" t="s">
        <v>18</v>
      </c>
      <c r="E83" s="9" t="s">
        <v>17</v>
      </c>
      <c r="F83" s="6" t="s">
        <v>108</v>
      </c>
      <c r="G83" s="10">
        <v>3450000</v>
      </c>
      <c r="H83" s="6"/>
    </row>
    <row r="84" spans="1:8" ht="15">
      <c r="A84" s="7">
        <v>40</v>
      </c>
      <c r="B84" s="6" t="s">
        <v>63</v>
      </c>
      <c r="C84" s="8" t="s">
        <v>228</v>
      </c>
      <c r="D84" s="9" t="s">
        <v>18</v>
      </c>
      <c r="E84" s="9" t="s">
        <v>7</v>
      </c>
      <c r="F84" s="6" t="s">
        <v>108</v>
      </c>
      <c r="G84" s="10">
        <v>3450000</v>
      </c>
      <c r="H84" s="6"/>
    </row>
    <row r="85" spans="1:18" ht="16.5">
      <c r="A85" s="7">
        <v>41</v>
      </c>
      <c r="B85" s="17" t="s">
        <v>57</v>
      </c>
      <c r="C85" s="18" t="s">
        <v>229</v>
      </c>
      <c r="D85" s="16" t="s">
        <v>18</v>
      </c>
      <c r="E85" s="16" t="s">
        <v>7</v>
      </c>
      <c r="F85" s="17" t="s">
        <v>114</v>
      </c>
      <c r="G85" s="10">
        <v>3450000</v>
      </c>
      <c r="H85" s="17"/>
      <c r="K85" s="22"/>
      <c r="L85" s="23"/>
      <c r="M85" s="24"/>
      <c r="N85" s="25"/>
      <c r="O85" s="25"/>
      <c r="P85" s="23"/>
      <c r="Q85" s="26"/>
      <c r="R85" s="12"/>
    </row>
    <row r="86" spans="1:18" ht="16.5">
      <c r="A86" s="7">
        <v>42</v>
      </c>
      <c r="B86" s="6" t="s">
        <v>281</v>
      </c>
      <c r="C86" s="8" t="s">
        <v>282</v>
      </c>
      <c r="D86" s="9" t="s">
        <v>18</v>
      </c>
      <c r="E86" s="9" t="s">
        <v>7</v>
      </c>
      <c r="F86" s="6" t="s">
        <v>269</v>
      </c>
      <c r="G86" s="10">
        <v>3450000</v>
      </c>
      <c r="H86" s="6"/>
      <c r="K86" s="22"/>
      <c r="L86" s="23"/>
      <c r="M86" s="24"/>
      <c r="N86" s="25"/>
      <c r="O86" s="25"/>
      <c r="P86" s="23"/>
      <c r="Q86" s="26"/>
      <c r="R86" s="12"/>
    </row>
    <row r="87" spans="1:8" ht="15">
      <c r="A87" s="7">
        <v>43</v>
      </c>
      <c r="B87" s="6" t="s">
        <v>80</v>
      </c>
      <c r="C87" s="8" t="s">
        <v>230</v>
      </c>
      <c r="D87" s="9" t="s">
        <v>81</v>
      </c>
      <c r="E87" s="9" t="s">
        <v>7</v>
      </c>
      <c r="F87" s="6" t="s">
        <v>275</v>
      </c>
      <c r="G87" s="10">
        <v>3450000</v>
      </c>
      <c r="H87" s="6"/>
    </row>
    <row r="88" spans="1:8" ht="15">
      <c r="A88" s="7">
        <v>44</v>
      </c>
      <c r="B88" s="6" t="s">
        <v>265</v>
      </c>
      <c r="C88" s="8" t="s">
        <v>266</v>
      </c>
      <c r="D88" s="9" t="s">
        <v>81</v>
      </c>
      <c r="E88" s="9" t="s">
        <v>7</v>
      </c>
      <c r="F88" s="6" t="s">
        <v>252</v>
      </c>
      <c r="G88" s="10">
        <v>3450000</v>
      </c>
      <c r="H88" s="6"/>
    </row>
    <row r="89" spans="1:8" ht="15">
      <c r="A89" s="7">
        <v>45</v>
      </c>
      <c r="B89" s="6" t="s">
        <v>143</v>
      </c>
      <c r="C89" s="8" t="s">
        <v>231</v>
      </c>
      <c r="D89" s="9" t="s">
        <v>81</v>
      </c>
      <c r="E89" s="9" t="s">
        <v>7</v>
      </c>
      <c r="F89" s="6" t="s">
        <v>125</v>
      </c>
      <c r="G89" s="10">
        <v>3450000</v>
      </c>
      <c r="H89" s="6"/>
    </row>
    <row r="90" spans="1:8" ht="15">
      <c r="A90" s="7">
        <v>46</v>
      </c>
      <c r="B90" s="6" t="s">
        <v>88</v>
      </c>
      <c r="C90" s="8" t="s">
        <v>232</v>
      </c>
      <c r="D90" s="9" t="s">
        <v>81</v>
      </c>
      <c r="E90" s="9" t="s">
        <v>17</v>
      </c>
      <c r="F90" s="6" t="s">
        <v>141</v>
      </c>
      <c r="G90" s="10">
        <v>3450000</v>
      </c>
      <c r="H90" s="6"/>
    </row>
    <row r="91" spans="1:8" ht="15">
      <c r="A91" s="7">
        <v>47</v>
      </c>
      <c r="B91" s="6" t="s">
        <v>126</v>
      </c>
      <c r="C91" s="8" t="s">
        <v>233</v>
      </c>
      <c r="D91" s="9" t="s">
        <v>90</v>
      </c>
      <c r="E91" s="9" t="s">
        <v>7</v>
      </c>
      <c r="F91" s="6" t="s">
        <v>109</v>
      </c>
      <c r="G91" s="10">
        <v>3450000</v>
      </c>
      <c r="H91" s="6"/>
    </row>
    <row r="92" spans="1:8" ht="14.25" customHeight="1">
      <c r="A92" s="7">
        <v>48</v>
      </c>
      <c r="B92" s="6" t="s">
        <v>89</v>
      </c>
      <c r="C92" s="8" t="s">
        <v>234</v>
      </c>
      <c r="D92" s="9" t="s">
        <v>90</v>
      </c>
      <c r="E92" s="9" t="s">
        <v>7</v>
      </c>
      <c r="F92" s="6" t="s">
        <v>123</v>
      </c>
      <c r="G92" s="10">
        <v>3450000</v>
      </c>
      <c r="H92" s="6"/>
    </row>
    <row r="93" spans="1:8" ht="15">
      <c r="A93" s="7">
        <v>49</v>
      </c>
      <c r="B93" s="6" t="s">
        <v>93</v>
      </c>
      <c r="C93" s="8" t="s">
        <v>235</v>
      </c>
      <c r="D93" s="9" t="s">
        <v>90</v>
      </c>
      <c r="E93" s="9" t="s">
        <v>7</v>
      </c>
      <c r="F93" s="6" t="s">
        <v>125</v>
      </c>
      <c r="G93" s="10">
        <v>3450000</v>
      </c>
      <c r="H93" s="6"/>
    </row>
    <row r="94" spans="1:8" ht="15">
      <c r="A94" s="7">
        <v>1</v>
      </c>
      <c r="B94" s="6" t="s">
        <v>46</v>
      </c>
      <c r="C94" s="8" t="s">
        <v>236</v>
      </c>
      <c r="D94" s="9" t="s">
        <v>47</v>
      </c>
      <c r="E94" s="9" t="s">
        <v>7</v>
      </c>
      <c r="F94" s="6" t="s">
        <v>254</v>
      </c>
      <c r="G94" s="10">
        <v>3450000</v>
      </c>
      <c r="H94" s="6"/>
    </row>
    <row r="95" spans="1:8" ht="15">
      <c r="A95" s="7">
        <v>2</v>
      </c>
      <c r="B95" s="6" t="s">
        <v>20</v>
      </c>
      <c r="C95" s="9" t="s">
        <v>237</v>
      </c>
      <c r="D95" s="9" t="s">
        <v>21</v>
      </c>
      <c r="E95" s="9" t="s">
        <v>7</v>
      </c>
      <c r="F95" s="6" t="s">
        <v>269</v>
      </c>
      <c r="G95" s="10">
        <v>3450000</v>
      </c>
      <c r="H95" s="6"/>
    </row>
    <row r="96" spans="1:8" ht="15">
      <c r="A96" s="7">
        <v>1</v>
      </c>
      <c r="B96" s="6" t="s">
        <v>100</v>
      </c>
      <c r="C96" s="8" t="s">
        <v>238</v>
      </c>
      <c r="D96" s="9" t="s">
        <v>101</v>
      </c>
      <c r="E96" s="9" t="s">
        <v>7</v>
      </c>
      <c r="F96" s="6" t="s">
        <v>151</v>
      </c>
      <c r="G96" s="10">
        <v>3450000</v>
      </c>
      <c r="H96" s="6"/>
    </row>
    <row r="97" spans="1:8" ht="15">
      <c r="A97" s="7">
        <v>2</v>
      </c>
      <c r="B97" s="6" t="s">
        <v>102</v>
      </c>
      <c r="C97" s="8" t="s">
        <v>239</v>
      </c>
      <c r="D97" s="9" t="s">
        <v>101</v>
      </c>
      <c r="E97" s="9" t="s">
        <v>17</v>
      </c>
      <c r="F97" s="6" t="s">
        <v>152</v>
      </c>
      <c r="G97" s="10">
        <v>3450000</v>
      </c>
      <c r="H97" s="6"/>
    </row>
    <row r="98" spans="1:8" ht="15">
      <c r="A98" s="7">
        <v>3</v>
      </c>
      <c r="B98" s="6" t="s">
        <v>103</v>
      </c>
      <c r="C98" s="8" t="s">
        <v>240</v>
      </c>
      <c r="D98" s="9" t="s">
        <v>101</v>
      </c>
      <c r="E98" s="9" t="s">
        <v>7</v>
      </c>
      <c r="F98" s="6" t="s">
        <v>153</v>
      </c>
      <c r="G98" s="10">
        <v>3450000</v>
      </c>
      <c r="H98" s="6"/>
    </row>
    <row r="99" spans="1:8" ht="15">
      <c r="A99" s="7">
        <v>4</v>
      </c>
      <c r="B99" s="6" t="s">
        <v>104</v>
      </c>
      <c r="C99" s="8" t="s">
        <v>241</v>
      </c>
      <c r="D99" s="9" t="s">
        <v>101</v>
      </c>
      <c r="E99" s="9" t="s">
        <v>17</v>
      </c>
      <c r="F99" s="6" t="s">
        <v>115</v>
      </c>
      <c r="G99" s="10">
        <v>3450000</v>
      </c>
      <c r="H99" s="6"/>
    </row>
    <row r="100" spans="1:13" ht="15">
      <c r="A100" s="7">
        <v>5</v>
      </c>
      <c r="B100" s="6" t="s">
        <v>56</v>
      </c>
      <c r="C100" s="8" t="s">
        <v>242</v>
      </c>
      <c r="D100" s="9" t="s">
        <v>24</v>
      </c>
      <c r="E100" s="9" t="s">
        <v>7</v>
      </c>
      <c r="F100" s="6" t="s">
        <v>145</v>
      </c>
      <c r="G100" s="10">
        <v>3450000</v>
      </c>
      <c r="H100" s="6"/>
      <c r="M100" s="1">
        <f>9+10+17+24+15+44+11+17+1+2+25+46+6+8+57+4+6+19+2</f>
        <v>323</v>
      </c>
    </row>
    <row r="101" spans="1:13" ht="15">
      <c r="A101" s="7">
        <v>6</v>
      </c>
      <c r="B101" s="6" t="s">
        <v>96</v>
      </c>
      <c r="C101" s="8" t="s">
        <v>243</v>
      </c>
      <c r="D101" s="9" t="s">
        <v>97</v>
      </c>
      <c r="E101" s="9" t="s">
        <v>17</v>
      </c>
      <c r="F101" s="6" t="s">
        <v>114</v>
      </c>
      <c r="G101" s="10">
        <v>3450000</v>
      </c>
      <c r="H101" s="6"/>
      <c r="M101" s="1">
        <f>11+30+5+2+19+12+49+15+26+17+13+34+4+8+60+3+6+16+3+1+1</f>
        <v>335</v>
      </c>
    </row>
    <row r="102" spans="1:13" ht="15">
      <c r="A102" s="7">
        <v>7</v>
      </c>
      <c r="B102" s="6" t="s">
        <v>98</v>
      </c>
      <c r="C102" s="8" t="s">
        <v>244</v>
      </c>
      <c r="D102" s="9" t="s">
        <v>97</v>
      </c>
      <c r="E102" s="9" t="s">
        <v>7</v>
      </c>
      <c r="F102" s="6" t="s">
        <v>269</v>
      </c>
      <c r="G102" s="10">
        <v>3450000</v>
      </c>
      <c r="H102" s="6"/>
      <c r="M102" s="1">
        <f>+M100+M101</f>
        <v>658</v>
      </c>
    </row>
    <row r="103" spans="1:13" ht="15">
      <c r="A103" s="7">
        <v>8</v>
      </c>
      <c r="B103" s="6" t="s">
        <v>276</v>
      </c>
      <c r="C103" s="8" t="s">
        <v>277</v>
      </c>
      <c r="D103" s="9" t="s">
        <v>278</v>
      </c>
      <c r="E103" s="9" t="s">
        <v>7</v>
      </c>
      <c r="F103" s="6" t="s">
        <v>109</v>
      </c>
      <c r="G103" s="10">
        <v>3450000</v>
      </c>
      <c r="H103" s="6"/>
      <c r="M103" s="1">
        <f>36+32</f>
        <v>68</v>
      </c>
    </row>
    <row r="104" spans="1:13" ht="15">
      <c r="A104" s="7">
        <v>9</v>
      </c>
      <c r="B104" s="6" t="s">
        <v>146</v>
      </c>
      <c r="C104" s="8" t="s">
        <v>245</v>
      </c>
      <c r="D104" s="9" t="s">
        <v>118</v>
      </c>
      <c r="E104" s="9" t="s">
        <v>7</v>
      </c>
      <c r="F104" s="6" t="s">
        <v>147</v>
      </c>
      <c r="G104" s="10">
        <v>3450000</v>
      </c>
      <c r="H104" s="6"/>
      <c r="M104" s="1">
        <f>+M103+M102</f>
        <v>726</v>
      </c>
    </row>
    <row r="105" spans="1:8" ht="15">
      <c r="A105" s="7">
        <v>10</v>
      </c>
      <c r="B105" s="6" t="s">
        <v>117</v>
      </c>
      <c r="C105" s="8" t="s">
        <v>246</v>
      </c>
      <c r="D105" s="9" t="s">
        <v>118</v>
      </c>
      <c r="E105" s="9" t="s">
        <v>7</v>
      </c>
      <c r="F105" s="6" t="s">
        <v>269</v>
      </c>
      <c r="G105" s="10">
        <v>3450000</v>
      </c>
      <c r="H105" s="6"/>
    </row>
    <row r="106" spans="1:8" ht="15">
      <c r="A106" s="7">
        <v>1</v>
      </c>
      <c r="B106" s="6" t="s">
        <v>29</v>
      </c>
      <c r="C106" s="9" t="s">
        <v>247</v>
      </c>
      <c r="D106" s="9" t="s">
        <v>30</v>
      </c>
      <c r="E106" s="9" t="s">
        <v>7</v>
      </c>
      <c r="F106" s="6" t="s">
        <v>252</v>
      </c>
      <c r="G106" s="10">
        <v>3450000</v>
      </c>
      <c r="H106" s="6"/>
    </row>
    <row r="107" spans="1:8" ht="15">
      <c r="A107" s="7">
        <v>1</v>
      </c>
      <c r="B107" s="6" t="s">
        <v>75</v>
      </c>
      <c r="C107" s="9" t="s">
        <v>248</v>
      </c>
      <c r="D107" s="9" t="s">
        <v>76</v>
      </c>
      <c r="E107" s="9" t="s">
        <v>7</v>
      </c>
      <c r="F107" s="6" t="s">
        <v>252</v>
      </c>
      <c r="G107" s="10">
        <v>3450000</v>
      </c>
      <c r="H107" s="6"/>
    </row>
    <row r="108" spans="1:8" ht="15">
      <c r="A108" s="7">
        <v>1</v>
      </c>
      <c r="B108" s="6" t="s">
        <v>112</v>
      </c>
      <c r="C108" s="8" t="s">
        <v>249</v>
      </c>
      <c r="D108" s="9" t="s">
        <v>113</v>
      </c>
      <c r="E108" s="9" t="s">
        <v>7</v>
      </c>
      <c r="F108" s="6" t="s">
        <v>254</v>
      </c>
      <c r="G108" s="10">
        <v>3450000</v>
      </c>
      <c r="H108" s="6"/>
    </row>
    <row r="109" spans="1:8" ht="15">
      <c r="A109" s="7">
        <v>2</v>
      </c>
      <c r="B109" s="6" t="s">
        <v>149</v>
      </c>
      <c r="C109" s="8" t="s">
        <v>250</v>
      </c>
      <c r="D109" s="9" t="s">
        <v>150</v>
      </c>
      <c r="E109" s="9" t="s">
        <v>7</v>
      </c>
      <c r="F109" s="6" t="s">
        <v>125</v>
      </c>
      <c r="G109" s="10">
        <v>3450000</v>
      </c>
      <c r="H109" s="6"/>
    </row>
    <row r="110" spans="1:8" ht="15">
      <c r="A110" s="14"/>
      <c r="B110" s="12"/>
      <c r="C110" s="21"/>
      <c r="D110" s="14"/>
      <c r="E110" s="14"/>
      <c r="F110" s="12"/>
      <c r="G110" s="68">
        <f>SUM(G4:G109)</f>
        <v>365700000</v>
      </c>
      <c r="H110" s="68"/>
    </row>
    <row r="111" spans="1:8" ht="15">
      <c r="A111" s="60"/>
      <c r="B111" s="60"/>
      <c r="C111" s="60"/>
      <c r="D111" s="60"/>
      <c r="E111" s="60"/>
      <c r="F111" s="60"/>
      <c r="G111" s="60"/>
      <c r="H111" s="60"/>
    </row>
    <row r="112" spans="1:8" ht="19.5">
      <c r="A112" s="54"/>
      <c r="B112" s="54"/>
      <c r="C112" s="54"/>
      <c r="D112" s="54"/>
      <c r="E112" s="54"/>
      <c r="F112" s="54"/>
      <c r="G112" s="54"/>
      <c r="H112" s="54"/>
    </row>
    <row r="113" spans="6:7" ht="15">
      <c r="F113" s="19"/>
      <c r="G113" s="19"/>
    </row>
    <row r="114" spans="6:7" ht="15">
      <c r="F114" s="19"/>
      <c r="G114" s="19"/>
    </row>
    <row r="115" spans="6:7" ht="15">
      <c r="F115" s="19"/>
      <c r="G115" s="19"/>
    </row>
    <row r="116" spans="6:7" ht="15">
      <c r="F116" s="19"/>
      <c r="G116" s="19"/>
    </row>
    <row r="117" spans="1:8" ht="18.75">
      <c r="A117" s="55"/>
      <c r="B117" s="55"/>
      <c r="C117" s="55"/>
      <c r="D117" s="55"/>
      <c r="E117" s="55"/>
      <c r="F117" s="55"/>
      <c r="G117" s="55"/>
      <c r="H117" s="55"/>
    </row>
    <row r="119" spans="1:8" ht="18.75">
      <c r="A119" s="55"/>
      <c r="B119" s="55"/>
      <c r="C119" s="55"/>
      <c r="D119" s="55"/>
      <c r="E119" s="55"/>
      <c r="F119" s="55"/>
      <c r="G119" s="55"/>
      <c r="H119" s="55"/>
    </row>
  </sheetData>
  <sheetProtection/>
  <mergeCells count="7">
    <mergeCell ref="A1:H1"/>
    <mergeCell ref="A2:H2"/>
    <mergeCell ref="A117:H117"/>
    <mergeCell ref="A119:H119"/>
    <mergeCell ref="G110:H110"/>
    <mergeCell ref="A111:H111"/>
    <mergeCell ref="A112:H1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I8" sqref="I8"/>
    </sheetView>
  </sheetViews>
  <sheetFormatPr defaultColWidth="9.140625" defaultRowHeight="15"/>
  <cols>
    <col min="1" max="1" width="5.421875" style="41" customWidth="1"/>
    <col min="2" max="2" width="29.28125" style="41" customWidth="1"/>
    <col min="3" max="3" width="12.8515625" style="41" customWidth="1"/>
    <col min="4" max="4" width="26.28125" style="41" customWidth="1"/>
    <col min="5" max="5" width="16.57421875" style="41" customWidth="1"/>
    <col min="6" max="16384" width="9.140625" style="41" customWidth="1"/>
  </cols>
  <sheetData>
    <row r="1" spans="1:5" ht="67.5" customHeight="1">
      <c r="A1" s="69" t="s">
        <v>429</v>
      </c>
      <c r="B1" s="69"/>
      <c r="C1" s="69"/>
      <c r="D1" s="69"/>
      <c r="E1" s="69"/>
    </row>
    <row r="2" spans="1:5" ht="31.5" customHeight="1">
      <c r="A2" s="71" t="s">
        <v>443</v>
      </c>
      <c r="B2" s="71"/>
      <c r="C2" s="71"/>
      <c r="D2" s="71"/>
      <c r="E2" s="71"/>
    </row>
    <row r="3" spans="1:5" ht="26.25" customHeight="1">
      <c r="A3" s="44" t="s">
        <v>428</v>
      </c>
      <c r="B3" s="44" t="s">
        <v>444</v>
      </c>
      <c r="C3" s="44" t="s">
        <v>441</v>
      </c>
      <c r="D3" s="44" t="s">
        <v>442</v>
      </c>
      <c r="E3" s="44" t="s">
        <v>445</v>
      </c>
    </row>
    <row r="4" spans="1:5" ht="23.25" customHeight="1">
      <c r="A4" s="43">
        <v>1</v>
      </c>
      <c r="B4" s="42" t="s">
        <v>418</v>
      </c>
      <c r="C4" s="43">
        <v>6</v>
      </c>
      <c r="D4" s="45" t="s">
        <v>431</v>
      </c>
      <c r="E4" s="42"/>
    </row>
    <row r="5" spans="1:5" ht="23.25" customHeight="1">
      <c r="A5" s="43">
        <v>2</v>
      </c>
      <c r="B5" s="42" t="s">
        <v>417</v>
      </c>
      <c r="C5" s="43">
        <v>55</v>
      </c>
      <c r="D5" s="45" t="s">
        <v>432</v>
      </c>
      <c r="E5" s="42"/>
    </row>
    <row r="6" spans="1:5" ht="23.25" customHeight="1">
      <c r="A6" s="43">
        <v>3</v>
      </c>
      <c r="B6" s="42" t="s">
        <v>430</v>
      </c>
      <c r="C6" s="43">
        <v>61</v>
      </c>
      <c r="D6" s="45" t="s">
        <v>433</v>
      </c>
      <c r="E6" s="42"/>
    </row>
    <row r="7" spans="1:5" ht="23.25" customHeight="1">
      <c r="A7" s="43">
        <v>4</v>
      </c>
      <c r="B7" s="42" t="s">
        <v>419</v>
      </c>
      <c r="C7" s="43">
        <v>2</v>
      </c>
      <c r="D7" s="45" t="s">
        <v>434</v>
      </c>
      <c r="E7" s="42"/>
    </row>
    <row r="8" spans="1:5" ht="23.25" customHeight="1">
      <c r="A8" s="43">
        <v>5</v>
      </c>
      <c r="B8" s="42" t="s">
        <v>421</v>
      </c>
      <c r="C8" s="43">
        <v>14</v>
      </c>
      <c r="D8" s="45" t="s">
        <v>435</v>
      </c>
      <c r="E8" s="42"/>
    </row>
    <row r="9" spans="1:5" ht="23.25" customHeight="1">
      <c r="A9" s="43">
        <v>6</v>
      </c>
      <c r="B9" s="42" t="s">
        <v>427</v>
      </c>
      <c r="C9" s="43">
        <v>1</v>
      </c>
      <c r="D9" s="45" t="s">
        <v>436</v>
      </c>
      <c r="E9" s="42"/>
    </row>
    <row r="10" spans="1:5" ht="23.25" customHeight="1">
      <c r="A10" s="43">
        <v>7</v>
      </c>
      <c r="B10" s="42" t="s">
        <v>446</v>
      </c>
      <c r="C10" s="43">
        <v>1</v>
      </c>
      <c r="D10" s="45" t="s">
        <v>436</v>
      </c>
      <c r="E10" s="42"/>
    </row>
    <row r="11" spans="1:5" ht="23.25" customHeight="1">
      <c r="A11" s="43">
        <v>8</v>
      </c>
      <c r="B11" s="42" t="s">
        <v>447</v>
      </c>
      <c r="C11" s="43">
        <v>3</v>
      </c>
      <c r="D11" s="45" t="s">
        <v>437</v>
      </c>
      <c r="E11" s="42"/>
    </row>
    <row r="12" spans="1:5" ht="23.25" customHeight="1">
      <c r="A12" s="43">
        <v>9</v>
      </c>
      <c r="B12" s="42" t="s">
        <v>425</v>
      </c>
      <c r="C12" s="43">
        <v>1</v>
      </c>
      <c r="D12" s="45" t="s">
        <v>436</v>
      </c>
      <c r="E12" s="42"/>
    </row>
    <row r="13" spans="1:4" ht="18.75">
      <c r="A13" s="72" t="s">
        <v>91</v>
      </c>
      <c r="B13" s="72"/>
      <c r="C13" s="47">
        <f>SUM(C4:C12)</f>
        <v>144</v>
      </c>
      <c r="D13" s="46" t="s">
        <v>426</v>
      </c>
    </row>
    <row r="14" spans="1:5" ht="18.75">
      <c r="A14" s="70" t="s">
        <v>438</v>
      </c>
      <c r="B14" s="70"/>
      <c r="C14" s="70"/>
      <c r="D14" s="70"/>
      <c r="E14" s="70"/>
    </row>
    <row r="16" spans="1:8" ht="19.5">
      <c r="A16" s="54" t="s">
        <v>439</v>
      </c>
      <c r="B16" s="54"/>
      <c r="C16" s="54"/>
      <c r="D16" s="54"/>
      <c r="E16" s="54"/>
      <c r="F16" s="54"/>
      <c r="G16" s="54"/>
      <c r="H16" s="54"/>
    </row>
    <row r="17" spans="1:8" ht="18.75">
      <c r="A17" s="1"/>
      <c r="B17" s="1"/>
      <c r="C17" s="1"/>
      <c r="D17" s="1"/>
      <c r="E17" s="1"/>
      <c r="F17" s="19"/>
      <c r="G17" s="19"/>
      <c r="H17" s="1"/>
    </row>
    <row r="18" spans="1:8" ht="18.75">
      <c r="A18" s="1"/>
      <c r="B18" s="1"/>
      <c r="C18" s="1"/>
      <c r="D18" s="1"/>
      <c r="E18" s="1"/>
      <c r="F18" s="19"/>
      <c r="G18" s="19"/>
      <c r="H18" s="1"/>
    </row>
    <row r="19" spans="1:8" ht="18.75">
      <c r="A19" s="1"/>
      <c r="B19" s="1"/>
      <c r="C19" s="1"/>
      <c r="D19" s="1"/>
      <c r="E19" s="1"/>
      <c r="F19" s="19"/>
      <c r="G19" s="19"/>
      <c r="H19" s="1"/>
    </row>
    <row r="20" spans="1:8" ht="18.75">
      <c r="A20" s="1"/>
      <c r="B20" s="1"/>
      <c r="C20" s="1"/>
      <c r="D20" s="1"/>
      <c r="E20" s="1"/>
      <c r="F20" s="19"/>
      <c r="G20" s="19"/>
      <c r="H20" s="1"/>
    </row>
    <row r="21" spans="1:8" ht="18.75">
      <c r="A21" s="55"/>
      <c r="B21" s="55"/>
      <c r="C21" s="55"/>
      <c r="D21" s="55"/>
      <c r="E21" s="55"/>
      <c r="F21" s="55"/>
      <c r="G21" s="55"/>
      <c r="H21" s="55"/>
    </row>
    <row r="22" spans="1:8" ht="18.75">
      <c r="A22" s="1"/>
      <c r="B22" s="1"/>
      <c r="C22" s="1"/>
      <c r="D22" s="1"/>
      <c r="E22" s="1"/>
      <c r="F22" s="1"/>
      <c r="G22" s="1"/>
      <c r="H22" s="1"/>
    </row>
    <row r="23" spans="1:8" ht="18.75">
      <c r="A23" s="55" t="s">
        <v>440</v>
      </c>
      <c r="B23" s="55"/>
      <c r="C23" s="55"/>
      <c r="D23" s="55"/>
      <c r="E23" s="55"/>
      <c r="F23" s="55"/>
      <c r="G23" s="55"/>
      <c r="H23" s="55"/>
    </row>
  </sheetData>
  <sheetProtection/>
  <mergeCells count="7">
    <mergeCell ref="A21:H21"/>
    <mergeCell ref="A23:H23"/>
    <mergeCell ref="A1:E1"/>
    <mergeCell ref="A14:E14"/>
    <mergeCell ref="A2:E2"/>
    <mergeCell ref="A13:B13"/>
    <mergeCell ref="A16:H16"/>
  </mergeCells>
  <printOptions/>
  <pageMargins left="0.45" right="0.45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PM2-27</cp:lastModifiedBy>
  <cp:lastPrinted>2017-04-03T08:23:17Z</cp:lastPrinted>
  <dcterms:created xsi:type="dcterms:W3CDTF">2015-09-10T09:24:37Z</dcterms:created>
  <dcterms:modified xsi:type="dcterms:W3CDTF">2017-04-10T11:23:41Z</dcterms:modified>
  <cp:category/>
  <cp:version/>
  <cp:contentType/>
  <cp:contentStatus/>
</cp:coreProperties>
</file>