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20115" windowHeight="6975" activeTab="0"/>
  </bookViews>
  <sheets>
    <sheet name="hỗ trợ kỳ 2(2013-2014)" sheetId="1" r:id="rId1"/>
  </sheets>
  <definedNames/>
  <calcPr fullCalcOnLoad="1"/>
</workbook>
</file>

<file path=xl/sharedStrings.xml><?xml version="1.0" encoding="utf-8"?>
<sst xmlns="http://schemas.openxmlformats.org/spreadsheetml/2006/main" count="278" uniqueCount="121">
  <si>
    <t>Stt</t>
  </si>
  <si>
    <t>Họ và Tên</t>
  </si>
  <si>
    <t>Năm Sinh</t>
  </si>
  <si>
    <t>Lớp</t>
  </si>
  <si>
    <t>Giới
Tính</t>
  </si>
  <si>
    <t>Đối Tượng</t>
  </si>
  <si>
    <t>Nữ</t>
  </si>
  <si>
    <t>Thành tiền
(1150000x60%x5)</t>
  </si>
  <si>
    <t>LW5B</t>
  </si>
  <si>
    <t>LW4B</t>
  </si>
  <si>
    <t>Nam</t>
  </si>
  <si>
    <t>16/1/1995</t>
  </si>
  <si>
    <t>LW5A</t>
  </si>
  <si>
    <t>16/10/1993</t>
  </si>
  <si>
    <t>Lưu Văn Tý</t>
  </si>
  <si>
    <t>29/7/1994</t>
  </si>
  <si>
    <t>LW4A</t>
  </si>
  <si>
    <t>Quách T.Thu Hằng</t>
  </si>
  <si>
    <t>Vi Thị Hồng</t>
  </si>
  <si>
    <t>14/4/1995</t>
  </si>
  <si>
    <t>Hà Văn Thương</t>
  </si>
  <si>
    <t>20/2/1994</t>
  </si>
  <si>
    <t>CT9A</t>
  </si>
  <si>
    <t>Hoàng Thị Ngân</t>
  </si>
  <si>
    <t>28/10/1994</t>
  </si>
  <si>
    <t>Bùi Thị Loan</t>
  </si>
  <si>
    <t>20/11/1994</t>
  </si>
  <si>
    <t>QT20A</t>
  </si>
  <si>
    <t>Lý Thị Hà</t>
  </si>
  <si>
    <t>13/6/1995</t>
  </si>
  <si>
    <t>CT10B</t>
  </si>
  <si>
    <t>Mông Thị Thủy</t>
  </si>
  <si>
    <t>QN6A</t>
  </si>
  <si>
    <t>CT9B</t>
  </si>
  <si>
    <t>Nông Thị Nụ</t>
  </si>
  <si>
    <t>28/6/1993</t>
  </si>
  <si>
    <t>Hoàng Thị Kiều</t>
  </si>
  <si>
    <t>14/8/1994</t>
  </si>
  <si>
    <t>Trương Thúy Hà</t>
  </si>
  <si>
    <t>Quách Thị Phương</t>
  </si>
  <si>
    <t>28/12/1994</t>
  </si>
  <si>
    <t>Thân Hồng Phi</t>
  </si>
  <si>
    <t>Bùi Thị Phương</t>
  </si>
  <si>
    <t>QN5B</t>
  </si>
  <si>
    <t>Lò Thị Nụ</t>
  </si>
  <si>
    <t>16/6/1994</t>
  </si>
  <si>
    <t>Bùi Thị Ly</t>
  </si>
  <si>
    <t>Quách Minh Hòa</t>
  </si>
  <si>
    <t>17/12/1994</t>
  </si>
  <si>
    <t>Đỗ Thị Thảo</t>
  </si>
  <si>
    <t>30/6/1994</t>
  </si>
  <si>
    <t>KT7C</t>
  </si>
  <si>
    <t>Đặng A Đồng</t>
  </si>
  <si>
    <t>Đào Văn Tuyển</t>
  </si>
  <si>
    <t>Bùi Thị Liệt</t>
  </si>
  <si>
    <t>CT10A</t>
  </si>
  <si>
    <t>Đàm T.Kim Thoa</t>
  </si>
  <si>
    <t>Lữ Thị Thiên</t>
  </si>
  <si>
    <t>29/5/1995</t>
  </si>
  <si>
    <t>Tráng A Vảng</t>
  </si>
  <si>
    <t>14/7/1995</t>
  </si>
  <si>
    <t>nam</t>
  </si>
  <si>
    <t>Cầm Thị Khánh Huyền</t>
  </si>
  <si>
    <t>Lý Thị Khuyên</t>
  </si>
  <si>
    <t>13/1/1995</t>
  </si>
  <si>
    <t>Triệu Thị Thúy</t>
  </si>
  <si>
    <t>30/5/1993</t>
  </si>
  <si>
    <t>Hà Thị Nguyệt</t>
  </si>
  <si>
    <t>24/5/1995</t>
  </si>
  <si>
    <t>QT21B</t>
  </si>
  <si>
    <t>Đinh T. Lệ Thi</t>
  </si>
  <si>
    <t>Hoàng Văn Tưởng</t>
  </si>
  <si>
    <t>23/8/1994</t>
  </si>
  <si>
    <t>Ký Nhận</t>
  </si>
  <si>
    <t>?????</t>
  </si>
  <si>
    <t>Tổng cộng</t>
  </si>
  <si>
    <t>Nông Thị Sợi</t>
  </si>
  <si>
    <t>21/2/1994</t>
  </si>
  <si>
    <t>Bùi Thị Thu</t>
  </si>
  <si>
    <t>Mã Thị Chanh</t>
  </si>
  <si>
    <t>23/12/1994</t>
  </si>
  <si>
    <t>XH15A</t>
  </si>
  <si>
    <t>Vi Văn Sơn</t>
  </si>
  <si>
    <t>Nguyễn T.Thu Thủy</t>
  </si>
  <si>
    <t>XH15B</t>
  </si>
  <si>
    <t>Đinh Thị Thu</t>
  </si>
  <si>
    <t>16/11/1993</t>
  </si>
  <si>
    <t>Thào Thị Nếnh</t>
  </si>
  <si>
    <t>Hoàng Minh Tuấn</t>
  </si>
  <si>
    <t>Hoàng Thị Hải Yến</t>
  </si>
  <si>
    <t>Triệu Thị Cả</t>
  </si>
  <si>
    <t>Đinh Văn Ngữ</t>
  </si>
  <si>
    <t>XH16B</t>
  </si>
  <si>
    <t>Hà Thị Phượng</t>
  </si>
  <si>
    <t>31/3/1995</t>
  </si>
  <si>
    <t>(Bằng chữ : Sáu triệu, chín trăm nghìn đồng)</t>
  </si>
  <si>
    <t>(Bằng chữ : Ba triệu, bốn trăm năm mươi nghìn đồng)</t>
  </si>
  <si>
    <t>DANH SÁCH SINH VIÊN DÂN TỘC THIỂU SỐ HỘ NGHÈO, CẬN NGHÈO ĐƯỢC
 HỖ TRỢ CHI PHÍ HỌC TẬP - KHOA KẾ TOÁN
  HỌC KỲ II - NĂM HỌC 2013-2014</t>
  </si>
  <si>
    <t>DANH SÁCH SINH VIÊN DÂN TỘC THIỂU SỐ HỘ NGHÈO, CẬN NGHÈO ĐƯỢC
 HỖ TRỢ CHI PHÍ HỌC TẬP - KHOA LUẬT
  HỌC KỲ II - NĂM HỌC 2013-2014</t>
  </si>
  <si>
    <t>DANH SÁCH SINH VIÊN DÂN TỘC THIỂU SỐ HỘ NGHÈO, CẬN NGHÈO ĐƯỢC
 HỖ TRỢ CHI PHÍ HỌC TẬP - KHOA CÔNG TÁC XÃ HỘI
  HỌC KỲ II - NĂM HỌC 2013-2014</t>
  </si>
  <si>
    <t>DANH SÁCH SINH VIÊN DÂN TỘC THIỂU SỐ HỘ NGHÈO, CẬN NGHÈO ĐƯỢC
 HỖ TRỢ CHI PHÍ HỌC TẬP - KHOA QUẢN TRỊ NHÂN LỰC
  HỌC KỲ II - NĂM HỌC 2013-2014</t>
  </si>
  <si>
    <t>DANH SÁCH SINH VIÊN DÂN TỘC THIỂU SỐ HỘ NGHÈO, CẬN NGHÈO ĐƯỢC
 HỖ TRỢ CHI PHÍ HỌC TẬP - KHOA XÃ HỘI HỌC
  HỌC KỲ II - NĂM HỌC 2013-2014</t>
  </si>
  <si>
    <t>DANH SÁCH SINH VIÊN DÂN TỘC THIỂU SỐ HỘ NGHÈO, CẬN NGHÈO ĐƯỢC
 HỖ TRỢ CHI PHÍ HỌC TẬP - KHOA QUẢN TRỊ KINH DOANH
  HỌC KỲ II - NĂM HỌC 2013-2014</t>
  </si>
  <si>
    <t>(Bằng chữ : Hai mươi tư triệu, một trăm năm mươi nghìn đồng)</t>
  </si>
  <si>
    <t>(Bằng chữ :Bẩy mươi năm triệu, chín trăm nghìn đồng)</t>
  </si>
  <si>
    <t>(Bằng chữ : Hai mươi bẩy triệu, sáu trăm nghìn đồng.)</t>
  </si>
  <si>
    <t>DT Tày, hộ cận nghèo 2014</t>
  </si>
  <si>
    <t>DT Nùng, hộ nghèo 2014</t>
  </si>
  <si>
    <t>DT Mường, hộ cận nghèo 2014</t>
  </si>
  <si>
    <t>DT Tày, hộ nghèo 2014</t>
  </si>
  <si>
    <t>DT Dao, hộ cận nghèo 2014</t>
  </si>
  <si>
    <t>DT Thái, hộ nghèo 2014</t>
  </si>
  <si>
    <t>DT Dao, hộ nghèo 2014</t>
  </si>
  <si>
    <t>DT Nùng, hộ cận nghèo 2014</t>
  </si>
  <si>
    <t>DT Mông, hộ nghèo 2014</t>
  </si>
  <si>
    <t>DT Thái, hộ cận nghèo 2014</t>
  </si>
  <si>
    <t>DT Mường, hộ nghèo 2014</t>
  </si>
  <si>
    <t>DT H'Mông, hộ nghèo 2014</t>
  </si>
  <si>
    <t xml:space="preserve"> HIỆU TRƯỞNG          PHÒNG CÔNG TÁC SINH VIÊN               NGƯỜI LẬP</t>
  </si>
  <si>
    <t>TS. Phạm Văn Hà                      Ths. Nguyễn Văn Thiết                            Nguyễn Anh Đức</t>
  </si>
  <si>
    <t>(Kèm theo Quyết định số:         ngày        tháng         năm 20.....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</si>
</sst>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4" fontId="41" fillId="0" borderId="0" xfId="42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64" fontId="41" fillId="0" borderId="10" xfId="42" applyNumberFormat="1" applyFont="1" applyBorder="1" applyAlignment="1">
      <alignment horizontal="center" vertical="center"/>
    </xf>
    <xf numFmtId="164" fontId="41" fillId="0" borderId="10" xfId="42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41" fillId="0" borderId="0" xfId="42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164" fontId="41" fillId="0" borderId="0" xfId="0" applyNumberFormat="1" applyFont="1" applyAlignment="1">
      <alignment/>
    </xf>
    <xf numFmtId="14" fontId="41" fillId="0" borderId="0" xfId="0" applyNumberFormat="1" applyFont="1" applyBorder="1" applyAlignment="1">
      <alignment horizontal="center" vertical="center"/>
    </xf>
    <xf numFmtId="164" fontId="43" fillId="0" borderId="0" xfId="42" applyNumberFormat="1" applyFont="1" applyBorder="1" applyAlignment="1">
      <alignment/>
    </xf>
    <xf numFmtId="164" fontId="43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14" fontId="41" fillId="0" borderId="0" xfId="0" applyNumberFormat="1" applyFont="1" applyFill="1" applyBorder="1" applyAlignment="1">
      <alignment horizontal="center" vertical="center"/>
    </xf>
    <xf numFmtId="164" fontId="43" fillId="0" borderId="0" xfId="42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4" fontId="41" fillId="0" borderId="0" xfId="42" applyNumberFormat="1" applyFont="1" applyFill="1" applyBorder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8"/>
  <sheetViews>
    <sheetView tabSelected="1" zoomScale="115" zoomScaleNormal="115" zoomScalePageLayoutView="0" workbookViewId="0" topLeftCell="A79">
      <selection activeCell="E10" sqref="E10"/>
    </sheetView>
  </sheetViews>
  <sheetFormatPr defaultColWidth="9.140625" defaultRowHeight="15"/>
  <cols>
    <col min="1" max="1" width="3.57421875" style="1" customWidth="1"/>
    <col min="2" max="2" width="19.421875" style="1" customWidth="1"/>
    <col min="3" max="3" width="11.140625" style="1" customWidth="1"/>
    <col min="4" max="4" width="8.140625" style="1" customWidth="1"/>
    <col min="5" max="5" width="7.00390625" style="1" customWidth="1"/>
    <col min="6" max="6" width="27.57421875" style="1" customWidth="1"/>
    <col min="7" max="7" width="14.00390625" style="1" customWidth="1"/>
    <col min="8" max="11" width="9.140625" style="1" customWidth="1"/>
    <col min="12" max="12" width="16.57421875" style="1" bestFit="1" customWidth="1"/>
    <col min="13" max="14" width="9.140625" style="1" customWidth="1"/>
    <col min="15" max="15" width="10.00390625" style="1" bestFit="1" customWidth="1"/>
    <col min="16" max="16" width="13.8515625" style="1" bestFit="1" customWidth="1"/>
    <col min="17" max="16384" width="9.140625" style="1" customWidth="1"/>
  </cols>
  <sheetData>
    <row r="1" spans="1:8" ht="80.25" customHeight="1">
      <c r="A1" s="34" t="s">
        <v>97</v>
      </c>
      <c r="B1" s="34"/>
      <c r="C1" s="34"/>
      <c r="D1" s="34"/>
      <c r="E1" s="34"/>
      <c r="F1" s="34"/>
      <c r="G1" s="34"/>
      <c r="H1" s="34"/>
    </row>
    <row r="2" spans="1:8" ht="17.25">
      <c r="A2" s="35" t="s">
        <v>120</v>
      </c>
      <c r="B2" s="35"/>
      <c r="C2" s="35"/>
      <c r="D2" s="35"/>
      <c r="E2" s="35"/>
      <c r="F2" s="35"/>
      <c r="G2" s="35"/>
      <c r="H2" s="35"/>
    </row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5" t="s">
        <v>7</v>
      </c>
      <c r="H3" s="2" t="s">
        <v>73</v>
      </c>
    </row>
    <row r="4" spans="1:12" ht="15">
      <c r="A4" s="7">
        <v>1</v>
      </c>
      <c r="B4" s="6" t="s">
        <v>49</v>
      </c>
      <c r="C4" s="8" t="s">
        <v>50</v>
      </c>
      <c r="D4" s="9" t="s">
        <v>51</v>
      </c>
      <c r="E4" s="9" t="s">
        <v>6</v>
      </c>
      <c r="F4" s="6" t="s">
        <v>106</v>
      </c>
      <c r="G4" s="10">
        <v>3450000</v>
      </c>
      <c r="H4" s="6"/>
      <c r="L4" s="18"/>
    </row>
    <row r="5" spans="6:15" ht="15">
      <c r="F5" s="1" t="s">
        <v>75</v>
      </c>
      <c r="G5" s="21">
        <f>+SUM(G4:G4)</f>
        <v>3450000</v>
      </c>
      <c r="L5" s="4"/>
      <c r="O5" s="1">
        <f>42*3450000</f>
        <v>144900000</v>
      </c>
    </row>
    <row r="6" spans="1:12" ht="15">
      <c r="A6" s="38" t="s">
        <v>96</v>
      </c>
      <c r="B6" s="39"/>
      <c r="C6" s="39"/>
      <c r="D6" s="39"/>
      <c r="E6" s="39"/>
      <c r="F6" s="39"/>
      <c r="G6" s="39"/>
      <c r="H6" s="39"/>
      <c r="L6" s="18"/>
    </row>
    <row r="7" spans="1:12" ht="19.5">
      <c r="A7" s="32" t="s">
        <v>118</v>
      </c>
      <c r="B7" s="32"/>
      <c r="C7" s="32"/>
      <c r="D7" s="32"/>
      <c r="E7" s="32"/>
      <c r="F7" s="32"/>
      <c r="G7" s="32"/>
      <c r="H7" s="32"/>
      <c r="L7" s="18"/>
    </row>
    <row r="8" spans="6:16" ht="15">
      <c r="F8" s="17"/>
      <c r="G8" s="17"/>
      <c r="P8" s="18" t="e">
        <f>+L7+#REF!+#REF!</f>
        <v>#REF!</v>
      </c>
    </row>
    <row r="9" spans="6:16" ht="15">
      <c r="F9" s="17"/>
      <c r="G9" s="17"/>
      <c r="P9" s="18" t="e">
        <f>414000000+P8</f>
        <v>#REF!</v>
      </c>
    </row>
    <row r="10" spans="6:16" ht="15">
      <c r="F10" s="17"/>
      <c r="G10" s="17"/>
      <c r="P10" s="18" t="e">
        <f>414000000+P9</f>
        <v>#REF!</v>
      </c>
    </row>
    <row r="11" spans="6:7" ht="15">
      <c r="F11" s="17"/>
      <c r="G11" s="17"/>
    </row>
    <row r="12" spans="1:8" ht="18.75">
      <c r="A12" s="31"/>
      <c r="B12" s="31"/>
      <c r="C12" s="31"/>
      <c r="D12" s="31"/>
      <c r="E12" s="31"/>
      <c r="F12" s="31"/>
      <c r="G12" s="31"/>
      <c r="H12" s="31"/>
    </row>
    <row r="14" spans="1:8" ht="18.75">
      <c r="A14" s="31" t="s">
        <v>119</v>
      </c>
      <c r="B14" s="31"/>
      <c r="C14" s="31"/>
      <c r="D14" s="31"/>
      <c r="E14" s="31"/>
      <c r="F14" s="31"/>
      <c r="G14" s="31"/>
      <c r="H14" s="31"/>
    </row>
    <row r="49" spans="1:24" ht="53.25" customHeight="1">
      <c r="A49" s="34" t="s">
        <v>98</v>
      </c>
      <c r="B49" s="34"/>
      <c r="C49" s="34"/>
      <c r="D49" s="34"/>
      <c r="E49" s="34"/>
      <c r="F49" s="34"/>
      <c r="G49" s="34"/>
      <c r="H49" s="34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29.25" customHeight="1">
      <c r="A50" s="35" t="s">
        <v>120</v>
      </c>
      <c r="B50" s="35"/>
      <c r="C50" s="35"/>
      <c r="D50" s="35"/>
      <c r="E50" s="35"/>
      <c r="F50" s="35"/>
      <c r="G50" s="35"/>
      <c r="H50" s="3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42.75" customHeight="1">
      <c r="A51" s="2" t="s">
        <v>0</v>
      </c>
      <c r="B51" s="2" t="s">
        <v>1</v>
      </c>
      <c r="C51" s="2" t="s">
        <v>2</v>
      </c>
      <c r="D51" s="2" t="s">
        <v>3</v>
      </c>
      <c r="E51" s="3" t="s">
        <v>4</v>
      </c>
      <c r="F51" s="2" t="s">
        <v>5</v>
      </c>
      <c r="G51" s="12" t="s">
        <v>7</v>
      </c>
      <c r="H51" s="2" t="s">
        <v>73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56" ht="16.5" customHeight="1">
      <c r="A52" s="9">
        <v>1</v>
      </c>
      <c r="B52" s="6" t="s">
        <v>14</v>
      </c>
      <c r="C52" s="9" t="s">
        <v>15</v>
      </c>
      <c r="D52" s="9" t="s">
        <v>16</v>
      </c>
      <c r="E52" s="9" t="s">
        <v>10</v>
      </c>
      <c r="F52" s="6" t="s">
        <v>107</v>
      </c>
      <c r="G52" s="11">
        <f aca="true" t="shared" si="0" ref="G52:G58">1150000*60%*5</f>
        <v>3450000</v>
      </c>
      <c r="H52" s="9"/>
      <c r="I52" s="13"/>
      <c r="J52" s="15"/>
      <c r="K52" s="15"/>
      <c r="L52" s="15"/>
      <c r="M52" s="13"/>
      <c r="N52" s="16"/>
      <c r="O52" s="15"/>
      <c r="P52" s="13"/>
      <c r="Q52" s="15"/>
      <c r="R52" s="15"/>
      <c r="S52" s="15"/>
      <c r="T52" s="13"/>
      <c r="U52" s="16"/>
      <c r="V52" s="15"/>
      <c r="W52" s="13"/>
      <c r="X52" s="15"/>
      <c r="Y52" s="14"/>
      <c r="Z52" s="9"/>
      <c r="AA52" s="6"/>
      <c r="AB52" s="11"/>
      <c r="AC52" s="9"/>
      <c r="AD52" s="6"/>
      <c r="AE52" s="9"/>
      <c r="AF52" s="9"/>
      <c r="AG52" s="9"/>
      <c r="AH52" s="6"/>
      <c r="AI52" s="11"/>
      <c r="AJ52" s="9"/>
      <c r="AK52" s="6"/>
      <c r="AL52" s="9"/>
      <c r="AM52" s="9"/>
      <c r="AN52" s="9"/>
      <c r="AO52" s="6"/>
      <c r="AP52" s="11"/>
      <c r="AQ52" s="9"/>
      <c r="AR52" s="6"/>
      <c r="AS52" s="9"/>
      <c r="AT52" s="9"/>
      <c r="AU52" s="9"/>
      <c r="AV52" s="6"/>
      <c r="AW52" s="11"/>
      <c r="AX52" s="9"/>
      <c r="AY52" s="6"/>
      <c r="AZ52" s="9"/>
      <c r="BA52" s="9"/>
      <c r="BB52" s="9"/>
      <c r="BC52" s="6"/>
      <c r="BD52" s="11"/>
      <c r="BE52" s="9"/>
      <c r="BF52" s="6"/>
      <c r="BG52" s="9"/>
      <c r="BH52" s="9"/>
      <c r="BI52" s="9"/>
      <c r="BJ52" s="6"/>
      <c r="BK52" s="11"/>
      <c r="BL52" s="9"/>
      <c r="BM52" s="6"/>
      <c r="BN52" s="9"/>
      <c r="BO52" s="9"/>
      <c r="BP52" s="9"/>
      <c r="BQ52" s="6"/>
      <c r="BR52" s="11"/>
      <c r="BS52" s="9"/>
      <c r="BT52" s="6"/>
      <c r="BU52" s="9"/>
      <c r="BV52" s="9"/>
      <c r="BW52" s="9"/>
      <c r="BX52" s="6"/>
      <c r="BY52" s="11"/>
      <c r="BZ52" s="9"/>
      <c r="CA52" s="6"/>
      <c r="CB52" s="9"/>
      <c r="CC52" s="9"/>
      <c r="CD52" s="9"/>
      <c r="CE52" s="6"/>
      <c r="CF52" s="11"/>
      <c r="CG52" s="9"/>
      <c r="CH52" s="6"/>
      <c r="CI52" s="9"/>
      <c r="CJ52" s="9"/>
      <c r="CK52" s="9"/>
      <c r="CL52" s="6"/>
      <c r="CM52" s="11"/>
      <c r="CN52" s="9"/>
      <c r="CO52" s="6"/>
      <c r="CP52" s="9"/>
      <c r="CQ52" s="9"/>
      <c r="CR52" s="9"/>
      <c r="CS52" s="6"/>
      <c r="CT52" s="11"/>
      <c r="CU52" s="9"/>
      <c r="CV52" s="6"/>
      <c r="CW52" s="9"/>
      <c r="CX52" s="9"/>
      <c r="CY52" s="9"/>
      <c r="CZ52" s="6"/>
      <c r="DA52" s="11"/>
      <c r="DB52" s="9"/>
      <c r="DC52" s="6"/>
      <c r="DD52" s="9"/>
      <c r="DE52" s="9"/>
      <c r="DF52" s="9"/>
      <c r="DG52" s="6"/>
      <c r="DH52" s="11"/>
      <c r="DI52" s="9"/>
      <c r="DJ52" s="6"/>
      <c r="DK52" s="9"/>
      <c r="DL52" s="9"/>
      <c r="DM52" s="9"/>
      <c r="DN52" s="6"/>
      <c r="DO52" s="11"/>
      <c r="DP52" s="9"/>
      <c r="DQ52" s="6"/>
      <c r="DR52" s="9"/>
      <c r="DS52" s="9"/>
      <c r="DT52" s="9"/>
      <c r="DU52" s="6"/>
      <c r="DV52" s="11"/>
      <c r="DW52" s="9"/>
      <c r="DX52" s="6"/>
      <c r="DY52" s="9"/>
      <c r="DZ52" s="9"/>
      <c r="EA52" s="9"/>
      <c r="EB52" s="6"/>
      <c r="EC52" s="11"/>
      <c r="ED52" s="9"/>
      <c r="EE52" s="6"/>
      <c r="EF52" s="9"/>
      <c r="EG52" s="9"/>
      <c r="EH52" s="9"/>
      <c r="EI52" s="6"/>
      <c r="EJ52" s="11"/>
      <c r="EK52" s="9"/>
      <c r="EL52" s="6"/>
      <c r="EM52" s="9"/>
      <c r="EN52" s="9"/>
      <c r="EO52" s="9"/>
      <c r="EP52" s="6"/>
      <c r="EQ52" s="11"/>
      <c r="ER52" s="9"/>
      <c r="ES52" s="6"/>
      <c r="ET52" s="9"/>
      <c r="EU52" s="9"/>
      <c r="EV52" s="9"/>
      <c r="EW52" s="6"/>
      <c r="EX52" s="11"/>
      <c r="EY52" s="9"/>
      <c r="EZ52" s="6"/>
      <c r="FA52" s="9"/>
      <c r="FB52" s="9"/>
      <c r="FC52" s="9"/>
      <c r="FD52" s="6"/>
      <c r="FE52" s="11"/>
      <c r="FF52" s="9"/>
      <c r="FG52" s="6"/>
      <c r="FH52" s="9"/>
      <c r="FI52" s="9"/>
      <c r="FJ52" s="9"/>
      <c r="FK52" s="6"/>
      <c r="FL52" s="11"/>
      <c r="FM52" s="9"/>
      <c r="FN52" s="6"/>
      <c r="FO52" s="9"/>
      <c r="FP52" s="9"/>
      <c r="FQ52" s="9"/>
      <c r="FR52" s="6"/>
      <c r="FS52" s="11"/>
      <c r="FT52" s="9"/>
      <c r="FU52" s="6"/>
      <c r="FV52" s="9"/>
      <c r="FW52" s="9"/>
      <c r="FX52" s="9"/>
      <c r="FY52" s="6"/>
      <c r="FZ52" s="11"/>
      <c r="GA52" s="9"/>
      <c r="GB52" s="6"/>
      <c r="GC52" s="9"/>
      <c r="GD52" s="9"/>
      <c r="GE52" s="9"/>
      <c r="GF52" s="6"/>
      <c r="GG52" s="11"/>
      <c r="GH52" s="9"/>
      <c r="GI52" s="6"/>
      <c r="GJ52" s="9"/>
      <c r="GK52" s="9"/>
      <c r="GL52" s="9"/>
      <c r="GM52" s="6"/>
      <c r="GN52" s="11"/>
      <c r="GO52" s="9"/>
      <c r="GP52" s="6"/>
      <c r="GQ52" s="9"/>
      <c r="GR52" s="9"/>
      <c r="GS52" s="9"/>
      <c r="GT52" s="6"/>
      <c r="GU52" s="11"/>
      <c r="GV52" s="9"/>
      <c r="GW52" s="6"/>
      <c r="GX52" s="9"/>
      <c r="GY52" s="9"/>
      <c r="GZ52" s="9"/>
      <c r="HA52" s="6"/>
      <c r="HB52" s="11"/>
      <c r="HC52" s="9"/>
      <c r="HD52" s="6"/>
      <c r="HE52" s="9"/>
      <c r="HF52" s="9"/>
      <c r="HG52" s="9"/>
      <c r="HH52" s="6"/>
      <c r="HI52" s="11"/>
      <c r="HJ52" s="9"/>
      <c r="HK52" s="6"/>
      <c r="HL52" s="9"/>
      <c r="HM52" s="9"/>
      <c r="HN52" s="9"/>
      <c r="HO52" s="6"/>
      <c r="HP52" s="11"/>
      <c r="HQ52" s="9"/>
      <c r="HR52" s="6"/>
      <c r="HS52" s="9"/>
      <c r="HT52" s="9"/>
      <c r="HU52" s="9"/>
      <c r="HV52" s="6"/>
      <c r="HW52" s="11"/>
      <c r="HX52" s="9"/>
      <c r="HY52" s="6"/>
      <c r="HZ52" s="9"/>
      <c r="IA52" s="9"/>
      <c r="IB52" s="9"/>
      <c r="IC52" s="6"/>
      <c r="ID52" s="11"/>
      <c r="IE52" s="9"/>
      <c r="IF52" s="6"/>
      <c r="IG52" s="9"/>
      <c r="IH52" s="9"/>
      <c r="II52" s="9"/>
      <c r="IJ52" s="6"/>
      <c r="IK52" s="11"/>
      <c r="IL52" s="9"/>
      <c r="IM52" s="6"/>
      <c r="IN52" s="9"/>
      <c r="IO52" s="9"/>
      <c r="IP52" s="9"/>
      <c r="IQ52" s="6"/>
      <c r="IR52" s="11"/>
      <c r="IS52" s="9"/>
      <c r="IT52" s="6"/>
      <c r="IU52" s="9"/>
      <c r="IV52" s="9"/>
    </row>
    <row r="53" spans="1:256" ht="16.5" customHeight="1">
      <c r="A53" s="9">
        <v>2</v>
      </c>
      <c r="B53" s="6" t="s">
        <v>76</v>
      </c>
      <c r="C53" s="9" t="s">
        <v>77</v>
      </c>
      <c r="D53" s="9" t="s">
        <v>16</v>
      </c>
      <c r="E53" s="9" t="s">
        <v>6</v>
      </c>
      <c r="F53" s="6" t="s">
        <v>107</v>
      </c>
      <c r="G53" s="11">
        <f t="shared" si="0"/>
        <v>3450000</v>
      </c>
      <c r="H53" s="9"/>
      <c r="I53" s="13"/>
      <c r="J53" s="15"/>
      <c r="K53" s="15"/>
      <c r="L53" s="15"/>
      <c r="M53" s="13"/>
      <c r="N53" s="16"/>
      <c r="O53" s="15"/>
      <c r="P53" s="13"/>
      <c r="Q53" s="15"/>
      <c r="R53" s="15"/>
      <c r="S53" s="15"/>
      <c r="T53" s="13"/>
      <c r="U53" s="16"/>
      <c r="V53" s="15"/>
      <c r="W53" s="13"/>
      <c r="X53" s="15"/>
      <c r="Y53" s="15"/>
      <c r="Z53" s="15"/>
      <c r="AA53" s="13"/>
      <c r="AB53" s="16"/>
      <c r="AC53" s="15"/>
      <c r="AD53" s="13"/>
      <c r="AE53" s="15"/>
      <c r="AF53" s="15"/>
      <c r="AG53" s="15"/>
      <c r="AH53" s="13"/>
      <c r="AI53" s="16"/>
      <c r="AJ53" s="15"/>
      <c r="AK53" s="13"/>
      <c r="AL53" s="15"/>
      <c r="AM53" s="15"/>
      <c r="AN53" s="15"/>
      <c r="AO53" s="13"/>
      <c r="AP53" s="16"/>
      <c r="AQ53" s="15"/>
      <c r="AR53" s="13"/>
      <c r="AS53" s="15"/>
      <c r="AT53" s="15"/>
      <c r="AU53" s="15"/>
      <c r="AV53" s="13"/>
      <c r="AW53" s="16"/>
      <c r="AX53" s="15"/>
      <c r="AY53" s="13"/>
      <c r="AZ53" s="15"/>
      <c r="BA53" s="15"/>
      <c r="BB53" s="15"/>
      <c r="BC53" s="13"/>
      <c r="BD53" s="16"/>
      <c r="BE53" s="15"/>
      <c r="BF53" s="13"/>
      <c r="BG53" s="15"/>
      <c r="BH53" s="15"/>
      <c r="BI53" s="15"/>
      <c r="BJ53" s="13"/>
      <c r="BK53" s="16"/>
      <c r="BL53" s="15"/>
      <c r="BM53" s="13"/>
      <c r="BN53" s="15"/>
      <c r="BO53" s="15"/>
      <c r="BP53" s="15"/>
      <c r="BQ53" s="13"/>
      <c r="BR53" s="16"/>
      <c r="BS53" s="15"/>
      <c r="BT53" s="13"/>
      <c r="BU53" s="15"/>
      <c r="BV53" s="15"/>
      <c r="BW53" s="15"/>
      <c r="BX53" s="13"/>
      <c r="BY53" s="16"/>
      <c r="BZ53" s="15"/>
      <c r="CA53" s="13"/>
      <c r="CB53" s="15"/>
      <c r="CC53" s="15"/>
      <c r="CD53" s="15"/>
      <c r="CE53" s="13"/>
      <c r="CF53" s="16"/>
      <c r="CG53" s="15"/>
      <c r="CH53" s="13"/>
      <c r="CI53" s="15"/>
      <c r="CJ53" s="15"/>
      <c r="CK53" s="15"/>
      <c r="CL53" s="13"/>
      <c r="CM53" s="16"/>
      <c r="CN53" s="15"/>
      <c r="CO53" s="13"/>
      <c r="CP53" s="15"/>
      <c r="CQ53" s="15"/>
      <c r="CR53" s="15"/>
      <c r="CS53" s="13"/>
      <c r="CT53" s="16"/>
      <c r="CU53" s="15"/>
      <c r="CV53" s="13"/>
      <c r="CW53" s="15"/>
      <c r="CX53" s="15"/>
      <c r="CY53" s="15"/>
      <c r="CZ53" s="13"/>
      <c r="DA53" s="16"/>
      <c r="DB53" s="15"/>
      <c r="DC53" s="13"/>
      <c r="DD53" s="15"/>
      <c r="DE53" s="15"/>
      <c r="DF53" s="15"/>
      <c r="DG53" s="13"/>
      <c r="DH53" s="16"/>
      <c r="DI53" s="15"/>
      <c r="DJ53" s="13"/>
      <c r="DK53" s="15"/>
      <c r="DL53" s="15"/>
      <c r="DM53" s="15"/>
      <c r="DN53" s="13"/>
      <c r="DO53" s="16"/>
      <c r="DP53" s="15"/>
      <c r="DQ53" s="13"/>
      <c r="DR53" s="15"/>
      <c r="DS53" s="15"/>
      <c r="DT53" s="15"/>
      <c r="DU53" s="13"/>
      <c r="DV53" s="16"/>
      <c r="DW53" s="15"/>
      <c r="DX53" s="13"/>
      <c r="DY53" s="15"/>
      <c r="DZ53" s="15"/>
      <c r="EA53" s="15"/>
      <c r="EB53" s="13"/>
      <c r="EC53" s="16"/>
      <c r="ED53" s="15"/>
      <c r="EE53" s="13"/>
      <c r="EF53" s="15"/>
      <c r="EG53" s="15"/>
      <c r="EH53" s="15"/>
      <c r="EI53" s="13"/>
      <c r="EJ53" s="16"/>
      <c r="EK53" s="15"/>
      <c r="EL53" s="13"/>
      <c r="EM53" s="15"/>
      <c r="EN53" s="15"/>
      <c r="EO53" s="15"/>
      <c r="EP53" s="13"/>
      <c r="EQ53" s="16"/>
      <c r="ER53" s="15"/>
      <c r="ES53" s="13"/>
      <c r="ET53" s="15"/>
      <c r="EU53" s="15"/>
      <c r="EV53" s="15"/>
      <c r="EW53" s="13"/>
      <c r="EX53" s="16"/>
      <c r="EY53" s="15"/>
      <c r="EZ53" s="13"/>
      <c r="FA53" s="15"/>
      <c r="FB53" s="15"/>
      <c r="FC53" s="15"/>
      <c r="FD53" s="13"/>
      <c r="FE53" s="16"/>
      <c r="FF53" s="15"/>
      <c r="FG53" s="13"/>
      <c r="FH53" s="15"/>
      <c r="FI53" s="15"/>
      <c r="FJ53" s="15"/>
      <c r="FK53" s="13"/>
      <c r="FL53" s="16"/>
      <c r="FM53" s="15"/>
      <c r="FN53" s="13"/>
      <c r="FO53" s="15"/>
      <c r="FP53" s="15"/>
      <c r="FQ53" s="15"/>
      <c r="FR53" s="13"/>
      <c r="FS53" s="16"/>
      <c r="FT53" s="15"/>
      <c r="FU53" s="13"/>
      <c r="FV53" s="15"/>
      <c r="FW53" s="15"/>
      <c r="FX53" s="15"/>
      <c r="FY53" s="13"/>
      <c r="FZ53" s="16"/>
      <c r="GA53" s="15"/>
      <c r="GB53" s="13"/>
      <c r="GC53" s="15"/>
      <c r="GD53" s="15"/>
      <c r="GE53" s="15"/>
      <c r="GF53" s="13"/>
      <c r="GG53" s="16"/>
      <c r="GH53" s="15"/>
      <c r="GI53" s="13"/>
      <c r="GJ53" s="15"/>
      <c r="GK53" s="15"/>
      <c r="GL53" s="15"/>
      <c r="GM53" s="13"/>
      <c r="GN53" s="16"/>
      <c r="GO53" s="15"/>
      <c r="GP53" s="13"/>
      <c r="GQ53" s="15"/>
      <c r="GR53" s="15"/>
      <c r="GS53" s="15"/>
      <c r="GT53" s="13"/>
      <c r="GU53" s="16"/>
      <c r="GV53" s="15"/>
      <c r="GW53" s="13"/>
      <c r="GX53" s="15"/>
      <c r="GY53" s="15"/>
      <c r="GZ53" s="15"/>
      <c r="HA53" s="13"/>
      <c r="HB53" s="16"/>
      <c r="HC53" s="15"/>
      <c r="HD53" s="13"/>
      <c r="HE53" s="15"/>
      <c r="HF53" s="15"/>
      <c r="HG53" s="15"/>
      <c r="HH53" s="13"/>
      <c r="HI53" s="16"/>
      <c r="HJ53" s="15"/>
      <c r="HK53" s="13"/>
      <c r="HL53" s="15"/>
      <c r="HM53" s="15"/>
      <c r="HN53" s="15"/>
      <c r="HO53" s="13"/>
      <c r="HP53" s="16"/>
      <c r="HQ53" s="15"/>
      <c r="HR53" s="13"/>
      <c r="HS53" s="15"/>
      <c r="HT53" s="15"/>
      <c r="HU53" s="15"/>
      <c r="HV53" s="13"/>
      <c r="HW53" s="16"/>
      <c r="HX53" s="15"/>
      <c r="HY53" s="13"/>
      <c r="HZ53" s="15"/>
      <c r="IA53" s="15"/>
      <c r="IB53" s="15"/>
      <c r="IC53" s="13"/>
      <c r="ID53" s="16"/>
      <c r="IE53" s="15"/>
      <c r="IF53" s="13"/>
      <c r="IG53" s="15"/>
      <c r="IH53" s="15"/>
      <c r="II53" s="15"/>
      <c r="IJ53" s="13"/>
      <c r="IK53" s="16"/>
      <c r="IL53" s="15"/>
      <c r="IM53" s="13"/>
      <c r="IN53" s="15"/>
      <c r="IO53" s="15"/>
      <c r="IP53" s="15"/>
      <c r="IQ53" s="13"/>
      <c r="IR53" s="16"/>
      <c r="IS53" s="15"/>
      <c r="IT53" s="13"/>
      <c r="IU53" s="15"/>
      <c r="IV53" s="15"/>
    </row>
    <row r="54" spans="1:256" ht="16.5" customHeight="1">
      <c r="A54" s="9">
        <v>3</v>
      </c>
      <c r="B54" s="6" t="s">
        <v>78</v>
      </c>
      <c r="C54" s="8">
        <v>34519</v>
      </c>
      <c r="D54" s="9" t="s">
        <v>16</v>
      </c>
      <c r="E54" s="9" t="s">
        <v>6</v>
      </c>
      <c r="F54" s="6" t="s">
        <v>108</v>
      </c>
      <c r="G54" s="11">
        <f t="shared" si="0"/>
        <v>3450000</v>
      </c>
      <c r="H54" s="9"/>
      <c r="I54" s="13"/>
      <c r="J54" s="15"/>
      <c r="K54" s="15"/>
      <c r="L54" s="15"/>
      <c r="M54" s="13"/>
      <c r="N54" s="16"/>
      <c r="O54" s="15"/>
      <c r="P54" s="13"/>
      <c r="Q54" s="15"/>
      <c r="R54" s="15"/>
      <c r="S54" s="15"/>
      <c r="T54" s="13"/>
      <c r="U54" s="16"/>
      <c r="V54" s="15"/>
      <c r="W54" s="13"/>
      <c r="X54" s="15"/>
      <c r="Y54" s="15"/>
      <c r="Z54" s="15"/>
      <c r="AA54" s="13"/>
      <c r="AB54" s="16"/>
      <c r="AC54" s="15"/>
      <c r="AD54" s="13"/>
      <c r="AE54" s="15"/>
      <c r="AF54" s="15"/>
      <c r="AG54" s="15"/>
      <c r="AH54" s="13"/>
      <c r="AI54" s="16"/>
      <c r="AJ54" s="15"/>
      <c r="AK54" s="13"/>
      <c r="AL54" s="15"/>
      <c r="AM54" s="15"/>
      <c r="AN54" s="15"/>
      <c r="AO54" s="13"/>
      <c r="AP54" s="16"/>
      <c r="AQ54" s="15"/>
      <c r="AR54" s="13"/>
      <c r="AS54" s="15"/>
      <c r="AT54" s="15"/>
      <c r="AU54" s="15"/>
      <c r="AV54" s="13"/>
      <c r="AW54" s="16"/>
      <c r="AX54" s="15"/>
      <c r="AY54" s="13"/>
      <c r="AZ54" s="15"/>
      <c r="BA54" s="15"/>
      <c r="BB54" s="15"/>
      <c r="BC54" s="13"/>
      <c r="BD54" s="16"/>
      <c r="BE54" s="15"/>
      <c r="BF54" s="13"/>
      <c r="BG54" s="15"/>
      <c r="BH54" s="15"/>
      <c r="BI54" s="15"/>
      <c r="BJ54" s="13"/>
      <c r="BK54" s="16"/>
      <c r="BL54" s="15"/>
      <c r="BM54" s="13"/>
      <c r="BN54" s="15"/>
      <c r="BO54" s="15"/>
      <c r="BP54" s="15"/>
      <c r="BQ54" s="13"/>
      <c r="BR54" s="16"/>
      <c r="BS54" s="15"/>
      <c r="BT54" s="13"/>
      <c r="BU54" s="15"/>
      <c r="BV54" s="15"/>
      <c r="BW54" s="15"/>
      <c r="BX54" s="13"/>
      <c r="BY54" s="16"/>
      <c r="BZ54" s="15"/>
      <c r="CA54" s="13"/>
      <c r="CB54" s="15"/>
      <c r="CC54" s="15"/>
      <c r="CD54" s="15"/>
      <c r="CE54" s="13"/>
      <c r="CF54" s="16"/>
      <c r="CG54" s="15"/>
      <c r="CH54" s="13"/>
      <c r="CI54" s="15"/>
      <c r="CJ54" s="15"/>
      <c r="CK54" s="15"/>
      <c r="CL54" s="13"/>
      <c r="CM54" s="16"/>
      <c r="CN54" s="15"/>
      <c r="CO54" s="13"/>
      <c r="CP54" s="15"/>
      <c r="CQ54" s="15"/>
      <c r="CR54" s="15"/>
      <c r="CS54" s="13"/>
      <c r="CT54" s="16"/>
      <c r="CU54" s="15"/>
      <c r="CV54" s="13"/>
      <c r="CW54" s="15"/>
      <c r="CX54" s="15"/>
      <c r="CY54" s="15"/>
      <c r="CZ54" s="13"/>
      <c r="DA54" s="16"/>
      <c r="DB54" s="15"/>
      <c r="DC54" s="13"/>
      <c r="DD54" s="15"/>
      <c r="DE54" s="15"/>
      <c r="DF54" s="15"/>
      <c r="DG54" s="13"/>
      <c r="DH54" s="16"/>
      <c r="DI54" s="15"/>
      <c r="DJ54" s="13"/>
      <c r="DK54" s="15"/>
      <c r="DL54" s="15"/>
      <c r="DM54" s="15"/>
      <c r="DN54" s="13"/>
      <c r="DO54" s="16"/>
      <c r="DP54" s="15"/>
      <c r="DQ54" s="13"/>
      <c r="DR54" s="15"/>
      <c r="DS54" s="15"/>
      <c r="DT54" s="15"/>
      <c r="DU54" s="13"/>
      <c r="DV54" s="16"/>
      <c r="DW54" s="15"/>
      <c r="DX54" s="13"/>
      <c r="DY54" s="15"/>
      <c r="DZ54" s="15"/>
      <c r="EA54" s="15"/>
      <c r="EB54" s="13"/>
      <c r="EC54" s="16"/>
      <c r="ED54" s="15"/>
      <c r="EE54" s="13"/>
      <c r="EF54" s="15"/>
      <c r="EG54" s="15"/>
      <c r="EH54" s="15"/>
      <c r="EI54" s="13"/>
      <c r="EJ54" s="16"/>
      <c r="EK54" s="15"/>
      <c r="EL54" s="13"/>
      <c r="EM54" s="15"/>
      <c r="EN54" s="15"/>
      <c r="EO54" s="15"/>
      <c r="EP54" s="13"/>
      <c r="EQ54" s="16"/>
      <c r="ER54" s="15"/>
      <c r="ES54" s="13"/>
      <c r="ET54" s="15"/>
      <c r="EU54" s="15"/>
      <c r="EV54" s="15"/>
      <c r="EW54" s="13"/>
      <c r="EX54" s="16"/>
      <c r="EY54" s="15"/>
      <c r="EZ54" s="13"/>
      <c r="FA54" s="15"/>
      <c r="FB54" s="15"/>
      <c r="FC54" s="15"/>
      <c r="FD54" s="13"/>
      <c r="FE54" s="16"/>
      <c r="FF54" s="15"/>
      <c r="FG54" s="13"/>
      <c r="FH54" s="15"/>
      <c r="FI54" s="15"/>
      <c r="FJ54" s="15"/>
      <c r="FK54" s="13"/>
      <c r="FL54" s="16"/>
      <c r="FM54" s="15"/>
      <c r="FN54" s="13"/>
      <c r="FO54" s="15"/>
      <c r="FP54" s="15"/>
      <c r="FQ54" s="15"/>
      <c r="FR54" s="13"/>
      <c r="FS54" s="16"/>
      <c r="FT54" s="15"/>
      <c r="FU54" s="13"/>
      <c r="FV54" s="15"/>
      <c r="FW54" s="15"/>
      <c r="FX54" s="15"/>
      <c r="FY54" s="13"/>
      <c r="FZ54" s="16"/>
      <c r="GA54" s="15"/>
      <c r="GB54" s="13"/>
      <c r="GC54" s="15"/>
      <c r="GD54" s="15"/>
      <c r="GE54" s="15"/>
      <c r="GF54" s="13"/>
      <c r="GG54" s="16"/>
      <c r="GH54" s="15"/>
      <c r="GI54" s="13"/>
      <c r="GJ54" s="15"/>
      <c r="GK54" s="15"/>
      <c r="GL54" s="15"/>
      <c r="GM54" s="13"/>
      <c r="GN54" s="16"/>
      <c r="GO54" s="15"/>
      <c r="GP54" s="13"/>
      <c r="GQ54" s="15"/>
      <c r="GR54" s="15"/>
      <c r="GS54" s="15"/>
      <c r="GT54" s="13"/>
      <c r="GU54" s="16"/>
      <c r="GV54" s="15"/>
      <c r="GW54" s="13"/>
      <c r="GX54" s="15"/>
      <c r="GY54" s="15"/>
      <c r="GZ54" s="15"/>
      <c r="HA54" s="13"/>
      <c r="HB54" s="16"/>
      <c r="HC54" s="15"/>
      <c r="HD54" s="13"/>
      <c r="HE54" s="15"/>
      <c r="HF54" s="15"/>
      <c r="HG54" s="15"/>
      <c r="HH54" s="13"/>
      <c r="HI54" s="16"/>
      <c r="HJ54" s="15"/>
      <c r="HK54" s="13"/>
      <c r="HL54" s="15"/>
      <c r="HM54" s="15"/>
      <c r="HN54" s="15"/>
      <c r="HO54" s="13"/>
      <c r="HP54" s="16"/>
      <c r="HQ54" s="15"/>
      <c r="HR54" s="13"/>
      <c r="HS54" s="15"/>
      <c r="HT54" s="15"/>
      <c r="HU54" s="15"/>
      <c r="HV54" s="13"/>
      <c r="HW54" s="16"/>
      <c r="HX54" s="15"/>
      <c r="HY54" s="13"/>
      <c r="HZ54" s="15"/>
      <c r="IA54" s="15"/>
      <c r="IB54" s="15"/>
      <c r="IC54" s="13"/>
      <c r="ID54" s="16"/>
      <c r="IE54" s="15"/>
      <c r="IF54" s="13"/>
      <c r="IG54" s="15"/>
      <c r="IH54" s="15"/>
      <c r="II54" s="15"/>
      <c r="IJ54" s="13"/>
      <c r="IK54" s="16"/>
      <c r="IL54" s="15"/>
      <c r="IM54" s="13"/>
      <c r="IN54" s="15"/>
      <c r="IO54" s="15"/>
      <c r="IP54" s="15"/>
      <c r="IQ54" s="13"/>
      <c r="IR54" s="16"/>
      <c r="IS54" s="15"/>
      <c r="IT54" s="13"/>
      <c r="IU54" s="15"/>
      <c r="IV54" s="15"/>
    </row>
    <row r="55" spans="1:24" ht="15">
      <c r="A55" s="9">
        <v>4</v>
      </c>
      <c r="B55" s="6" t="s">
        <v>89</v>
      </c>
      <c r="C55" s="9" t="s">
        <v>13</v>
      </c>
      <c r="D55" s="9" t="s">
        <v>9</v>
      </c>
      <c r="E55" s="9" t="s">
        <v>6</v>
      </c>
      <c r="F55" s="6" t="s">
        <v>109</v>
      </c>
      <c r="G55" s="11">
        <f t="shared" si="0"/>
        <v>3450000</v>
      </c>
      <c r="H55" s="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8" ht="15">
      <c r="A56" s="9">
        <v>5</v>
      </c>
      <c r="B56" s="6" t="s">
        <v>90</v>
      </c>
      <c r="C56" s="9" t="s">
        <v>11</v>
      </c>
      <c r="D56" s="9" t="s">
        <v>12</v>
      </c>
      <c r="E56" s="9" t="s">
        <v>6</v>
      </c>
      <c r="F56" s="6" t="s">
        <v>110</v>
      </c>
      <c r="G56" s="11">
        <f t="shared" si="0"/>
        <v>3450000</v>
      </c>
      <c r="H56" s="6"/>
    </row>
    <row r="57" spans="1:8" ht="15">
      <c r="A57" s="9">
        <v>6</v>
      </c>
      <c r="B57" s="6" t="s">
        <v>17</v>
      </c>
      <c r="C57" s="8">
        <v>34855</v>
      </c>
      <c r="D57" s="9" t="s">
        <v>8</v>
      </c>
      <c r="E57" s="9" t="s">
        <v>6</v>
      </c>
      <c r="F57" s="6" t="s">
        <v>108</v>
      </c>
      <c r="G57" s="11">
        <f t="shared" si="0"/>
        <v>3450000</v>
      </c>
      <c r="H57" s="6"/>
    </row>
    <row r="58" spans="1:10" ht="15">
      <c r="A58" s="9">
        <v>7</v>
      </c>
      <c r="B58" s="6" t="s">
        <v>18</v>
      </c>
      <c r="C58" s="9" t="s">
        <v>19</v>
      </c>
      <c r="D58" s="9" t="s">
        <v>8</v>
      </c>
      <c r="E58" s="9" t="s">
        <v>6</v>
      </c>
      <c r="F58" s="6" t="s">
        <v>111</v>
      </c>
      <c r="G58" s="11">
        <f t="shared" si="0"/>
        <v>3450000</v>
      </c>
      <c r="H58" s="6"/>
      <c r="J58" s="1" t="s">
        <v>74</v>
      </c>
    </row>
    <row r="59" spans="6:7" ht="15">
      <c r="F59" s="1" t="s">
        <v>75</v>
      </c>
      <c r="G59" s="21">
        <f>SUM(G52:G58)</f>
        <v>24150000</v>
      </c>
    </row>
    <row r="60" spans="1:8" ht="15">
      <c r="A60" s="38" t="s">
        <v>103</v>
      </c>
      <c r="B60" s="38"/>
      <c r="C60" s="38"/>
      <c r="D60" s="38"/>
      <c r="E60" s="38"/>
      <c r="F60" s="38"/>
      <c r="G60" s="38"/>
      <c r="H60" s="38"/>
    </row>
    <row r="61" spans="1:8" ht="19.5">
      <c r="A61" s="32" t="s">
        <v>118</v>
      </c>
      <c r="B61" s="32"/>
      <c r="C61" s="32"/>
      <c r="D61" s="32"/>
      <c r="E61" s="32"/>
      <c r="F61" s="32"/>
      <c r="G61" s="32"/>
      <c r="H61" s="32"/>
    </row>
    <row r="62" spans="6:7" ht="15">
      <c r="F62" s="17"/>
      <c r="G62" s="17"/>
    </row>
    <row r="63" spans="6:7" ht="15">
      <c r="F63" s="17"/>
      <c r="G63" s="17"/>
    </row>
    <row r="64" spans="6:7" ht="15">
      <c r="F64" s="17"/>
      <c r="G64" s="17"/>
    </row>
    <row r="65" spans="6:7" ht="15">
      <c r="F65" s="17"/>
      <c r="G65" s="17"/>
    </row>
    <row r="66" spans="1:8" ht="18.75">
      <c r="A66" s="31"/>
      <c r="B66" s="31"/>
      <c r="C66" s="31"/>
      <c r="D66" s="31"/>
      <c r="E66" s="31"/>
      <c r="F66" s="31"/>
      <c r="G66" s="31"/>
      <c r="H66" s="31"/>
    </row>
    <row r="68" spans="1:8" ht="18.75">
      <c r="A68" s="31" t="s">
        <v>119</v>
      </c>
      <c r="B68" s="31"/>
      <c r="C68" s="31"/>
      <c r="D68" s="31"/>
      <c r="E68" s="31"/>
      <c r="F68" s="31"/>
      <c r="G68" s="31"/>
      <c r="H68" s="31"/>
    </row>
    <row r="97" spans="1:8" ht="57" customHeight="1">
      <c r="A97" s="34" t="s">
        <v>99</v>
      </c>
      <c r="B97" s="34"/>
      <c r="C97" s="34"/>
      <c r="D97" s="34"/>
      <c r="E97" s="34"/>
      <c r="F97" s="34"/>
      <c r="G97" s="34"/>
      <c r="H97" s="34"/>
    </row>
    <row r="98" spans="1:8" ht="17.25">
      <c r="A98" s="35" t="s">
        <v>120</v>
      </c>
      <c r="B98" s="35"/>
      <c r="C98" s="35"/>
      <c r="D98" s="35"/>
      <c r="E98" s="35"/>
      <c r="F98" s="35"/>
      <c r="G98" s="35"/>
      <c r="H98" s="35"/>
    </row>
    <row r="99" spans="1:8" ht="42.75">
      <c r="A99" s="2" t="s">
        <v>0</v>
      </c>
      <c r="B99" s="2" t="s">
        <v>1</v>
      </c>
      <c r="C99" s="2" t="s">
        <v>2</v>
      </c>
      <c r="D99" s="2" t="s">
        <v>3</v>
      </c>
      <c r="E99" s="3" t="s">
        <v>4</v>
      </c>
      <c r="F99" s="2" t="s">
        <v>5</v>
      </c>
      <c r="G99" s="5" t="s">
        <v>7</v>
      </c>
      <c r="H99" s="2" t="s">
        <v>73</v>
      </c>
    </row>
    <row r="100" spans="1:8" ht="15">
      <c r="A100" s="9">
        <v>1</v>
      </c>
      <c r="B100" s="6" t="s">
        <v>20</v>
      </c>
      <c r="C100" s="9" t="s">
        <v>21</v>
      </c>
      <c r="D100" s="9" t="s">
        <v>22</v>
      </c>
      <c r="E100" s="9" t="s">
        <v>10</v>
      </c>
      <c r="F100" s="6" t="s">
        <v>111</v>
      </c>
      <c r="G100" s="11">
        <f>1150000*60%*5</f>
        <v>3450000</v>
      </c>
      <c r="H100" s="6"/>
    </row>
    <row r="101" spans="1:8" ht="15">
      <c r="A101" s="9">
        <v>2</v>
      </c>
      <c r="B101" s="6" t="s">
        <v>53</v>
      </c>
      <c r="C101" s="8">
        <v>34436</v>
      </c>
      <c r="D101" s="9" t="s">
        <v>22</v>
      </c>
      <c r="E101" s="9" t="s">
        <v>10</v>
      </c>
      <c r="F101" s="6" t="s">
        <v>109</v>
      </c>
      <c r="G101" s="11">
        <f aca="true" t="shared" si="1" ref="G101:G121">1150000*60%*5</f>
        <v>3450000</v>
      </c>
      <c r="H101" s="6"/>
    </row>
    <row r="102" spans="1:8" ht="15">
      <c r="A102" s="9">
        <v>3</v>
      </c>
      <c r="B102" s="6" t="s">
        <v>52</v>
      </c>
      <c r="C102" s="8">
        <v>34224</v>
      </c>
      <c r="D102" s="9" t="s">
        <v>22</v>
      </c>
      <c r="E102" s="9" t="s">
        <v>10</v>
      </c>
      <c r="F102" s="6" t="s">
        <v>112</v>
      </c>
      <c r="G102" s="11">
        <f t="shared" si="1"/>
        <v>3450000</v>
      </c>
      <c r="H102" s="6"/>
    </row>
    <row r="103" spans="1:8" ht="15">
      <c r="A103" s="9">
        <v>4</v>
      </c>
      <c r="B103" s="6" t="s">
        <v>44</v>
      </c>
      <c r="C103" s="8" t="s">
        <v>45</v>
      </c>
      <c r="D103" s="9" t="s">
        <v>22</v>
      </c>
      <c r="E103" s="9" t="s">
        <v>6</v>
      </c>
      <c r="F103" s="6" t="s">
        <v>111</v>
      </c>
      <c r="G103" s="11">
        <f t="shared" si="1"/>
        <v>3450000</v>
      </c>
      <c r="H103" s="6"/>
    </row>
    <row r="104" spans="1:8" ht="15">
      <c r="A104" s="9">
        <v>5</v>
      </c>
      <c r="B104" s="6" t="s">
        <v>46</v>
      </c>
      <c r="C104" s="8">
        <v>34579</v>
      </c>
      <c r="D104" s="9" t="s">
        <v>22</v>
      </c>
      <c r="E104" s="9" t="s">
        <v>6</v>
      </c>
      <c r="F104" s="6" t="s">
        <v>108</v>
      </c>
      <c r="G104" s="11">
        <f t="shared" si="1"/>
        <v>3450000</v>
      </c>
      <c r="H104" s="6"/>
    </row>
    <row r="105" spans="1:8" ht="15">
      <c r="A105" s="9">
        <v>6</v>
      </c>
      <c r="B105" s="6" t="s">
        <v>23</v>
      </c>
      <c r="C105" s="9" t="s">
        <v>24</v>
      </c>
      <c r="D105" s="9" t="s">
        <v>22</v>
      </c>
      <c r="E105" s="9" t="s">
        <v>6</v>
      </c>
      <c r="F105" s="6" t="s">
        <v>111</v>
      </c>
      <c r="G105" s="11">
        <f t="shared" si="1"/>
        <v>3450000</v>
      </c>
      <c r="H105" s="6"/>
    </row>
    <row r="106" spans="1:8" ht="15">
      <c r="A106" s="9">
        <v>7</v>
      </c>
      <c r="B106" s="6" t="s">
        <v>36</v>
      </c>
      <c r="C106" s="8" t="s">
        <v>37</v>
      </c>
      <c r="D106" s="9" t="s">
        <v>33</v>
      </c>
      <c r="E106" s="9" t="s">
        <v>6</v>
      </c>
      <c r="F106" s="6" t="s">
        <v>113</v>
      </c>
      <c r="G106" s="11">
        <f t="shared" si="1"/>
        <v>3450000</v>
      </c>
      <c r="H106" s="6"/>
    </row>
    <row r="107" spans="1:8" ht="15">
      <c r="A107" s="9">
        <v>8</v>
      </c>
      <c r="B107" s="6" t="s">
        <v>47</v>
      </c>
      <c r="C107" s="8" t="s">
        <v>48</v>
      </c>
      <c r="D107" s="9" t="s">
        <v>33</v>
      </c>
      <c r="E107" s="9" t="s">
        <v>6</v>
      </c>
      <c r="F107" s="6" t="s">
        <v>108</v>
      </c>
      <c r="G107" s="11">
        <f t="shared" si="1"/>
        <v>3450000</v>
      </c>
      <c r="H107" s="6"/>
    </row>
    <row r="108" spans="1:8" ht="15">
      <c r="A108" s="9">
        <v>9</v>
      </c>
      <c r="B108" s="6" t="s">
        <v>38</v>
      </c>
      <c r="C108" s="8">
        <v>34680</v>
      </c>
      <c r="D108" s="9" t="s">
        <v>33</v>
      </c>
      <c r="E108" s="9" t="s">
        <v>6</v>
      </c>
      <c r="F108" s="6" t="s">
        <v>108</v>
      </c>
      <c r="G108" s="11">
        <f t="shared" si="1"/>
        <v>3450000</v>
      </c>
      <c r="H108" s="6"/>
    </row>
    <row r="109" spans="1:8" ht="15">
      <c r="A109" s="9">
        <v>10</v>
      </c>
      <c r="B109" s="6" t="s">
        <v>39</v>
      </c>
      <c r="C109" s="8" t="s">
        <v>40</v>
      </c>
      <c r="D109" s="9" t="s">
        <v>33</v>
      </c>
      <c r="E109" s="9" t="s">
        <v>6</v>
      </c>
      <c r="F109" s="6" t="s">
        <v>108</v>
      </c>
      <c r="G109" s="11">
        <f t="shared" si="1"/>
        <v>3450000</v>
      </c>
      <c r="H109" s="6"/>
    </row>
    <row r="110" spans="1:8" ht="15">
      <c r="A110" s="9">
        <v>11</v>
      </c>
      <c r="B110" s="6" t="s">
        <v>34</v>
      </c>
      <c r="C110" s="9" t="s">
        <v>35</v>
      </c>
      <c r="D110" s="9" t="s">
        <v>33</v>
      </c>
      <c r="E110" s="9" t="s">
        <v>6</v>
      </c>
      <c r="F110" s="6" t="s">
        <v>106</v>
      </c>
      <c r="G110" s="11">
        <f t="shared" si="1"/>
        <v>3450000</v>
      </c>
      <c r="H110" s="6"/>
    </row>
    <row r="111" spans="1:8" ht="15">
      <c r="A111" s="9">
        <v>12</v>
      </c>
      <c r="B111" s="6" t="s">
        <v>62</v>
      </c>
      <c r="C111" s="8">
        <v>34762</v>
      </c>
      <c r="D111" s="9" t="s">
        <v>55</v>
      </c>
      <c r="E111" s="9" t="s">
        <v>6</v>
      </c>
      <c r="F111" s="6" t="s">
        <v>111</v>
      </c>
      <c r="G111" s="11">
        <f t="shared" si="1"/>
        <v>3450000</v>
      </c>
      <c r="H111" s="6"/>
    </row>
    <row r="112" spans="1:8" ht="15">
      <c r="A112" s="9">
        <v>13</v>
      </c>
      <c r="B112" s="6" t="s">
        <v>59</v>
      </c>
      <c r="C112" s="9" t="s">
        <v>60</v>
      </c>
      <c r="D112" s="9" t="s">
        <v>55</v>
      </c>
      <c r="E112" s="9" t="s">
        <v>61</v>
      </c>
      <c r="F112" s="6" t="s">
        <v>114</v>
      </c>
      <c r="G112" s="11">
        <f t="shared" si="1"/>
        <v>3450000</v>
      </c>
      <c r="H112" s="6"/>
    </row>
    <row r="113" spans="1:8" ht="15">
      <c r="A113" s="9">
        <v>14</v>
      </c>
      <c r="B113" s="6" t="s">
        <v>63</v>
      </c>
      <c r="C113" s="9" t="s">
        <v>64</v>
      </c>
      <c r="D113" s="9" t="s">
        <v>55</v>
      </c>
      <c r="E113" s="9" t="s">
        <v>6</v>
      </c>
      <c r="F113" s="6" t="s">
        <v>112</v>
      </c>
      <c r="G113" s="11">
        <f t="shared" si="1"/>
        <v>3450000</v>
      </c>
      <c r="H113" s="6"/>
    </row>
    <row r="114" spans="1:8" ht="15">
      <c r="A114" s="9">
        <v>15</v>
      </c>
      <c r="B114" s="6" t="s">
        <v>57</v>
      </c>
      <c r="C114" s="9" t="s">
        <v>58</v>
      </c>
      <c r="D114" s="9" t="s">
        <v>55</v>
      </c>
      <c r="E114" s="9" t="s">
        <v>6</v>
      </c>
      <c r="F114" s="6" t="s">
        <v>115</v>
      </c>
      <c r="G114" s="11">
        <f t="shared" si="1"/>
        <v>3450000</v>
      </c>
      <c r="H114" s="6"/>
    </row>
    <row r="115" spans="1:8" ht="15">
      <c r="A115" s="9">
        <v>16</v>
      </c>
      <c r="B115" s="6" t="s">
        <v>56</v>
      </c>
      <c r="C115" s="8">
        <v>34700</v>
      </c>
      <c r="D115" s="9" t="s">
        <v>55</v>
      </c>
      <c r="E115" s="9" t="s">
        <v>6</v>
      </c>
      <c r="F115" s="6" t="s">
        <v>113</v>
      </c>
      <c r="G115" s="11">
        <f t="shared" si="1"/>
        <v>3450000</v>
      </c>
      <c r="H115" s="6"/>
    </row>
    <row r="116" spans="1:8" ht="15">
      <c r="A116" s="9">
        <v>17</v>
      </c>
      <c r="B116" s="6" t="s">
        <v>54</v>
      </c>
      <c r="C116" s="8">
        <v>35045</v>
      </c>
      <c r="D116" s="9" t="s">
        <v>55</v>
      </c>
      <c r="E116" s="9" t="s">
        <v>6</v>
      </c>
      <c r="F116" s="6" t="s">
        <v>116</v>
      </c>
      <c r="G116" s="11">
        <f t="shared" si="1"/>
        <v>3450000</v>
      </c>
      <c r="H116" s="6"/>
    </row>
    <row r="117" spans="1:8" ht="15">
      <c r="A117" s="9">
        <v>18</v>
      </c>
      <c r="B117" s="6" t="s">
        <v>65</v>
      </c>
      <c r="C117" s="8" t="s">
        <v>66</v>
      </c>
      <c r="D117" s="9" t="s">
        <v>30</v>
      </c>
      <c r="E117" s="9" t="s">
        <v>6</v>
      </c>
      <c r="F117" s="6" t="s">
        <v>106</v>
      </c>
      <c r="G117" s="11">
        <f t="shared" si="1"/>
        <v>3450000</v>
      </c>
      <c r="H117" s="6"/>
    </row>
    <row r="118" spans="1:8" ht="15">
      <c r="A118" s="9">
        <v>19</v>
      </c>
      <c r="B118" s="6" t="s">
        <v>71</v>
      </c>
      <c r="C118" s="8" t="s">
        <v>72</v>
      </c>
      <c r="D118" s="9" t="s">
        <v>30</v>
      </c>
      <c r="E118" s="9" t="s">
        <v>10</v>
      </c>
      <c r="F118" s="6" t="s">
        <v>109</v>
      </c>
      <c r="G118" s="11">
        <f t="shared" si="1"/>
        <v>3450000</v>
      </c>
      <c r="H118" s="6"/>
    </row>
    <row r="119" spans="1:8" ht="15">
      <c r="A119" s="9">
        <v>20</v>
      </c>
      <c r="B119" s="6" t="s">
        <v>70</v>
      </c>
      <c r="C119" s="8">
        <v>34979</v>
      </c>
      <c r="D119" s="9" t="s">
        <v>30</v>
      </c>
      <c r="E119" s="9" t="s">
        <v>6</v>
      </c>
      <c r="F119" s="6" t="s">
        <v>106</v>
      </c>
      <c r="G119" s="11">
        <f t="shared" si="1"/>
        <v>3450000</v>
      </c>
      <c r="H119" s="6"/>
    </row>
    <row r="120" spans="1:8" ht="15">
      <c r="A120" s="9">
        <v>21</v>
      </c>
      <c r="B120" s="6" t="s">
        <v>41</v>
      </c>
      <c r="C120" s="8">
        <v>34831</v>
      </c>
      <c r="D120" s="9" t="s">
        <v>30</v>
      </c>
      <c r="E120" s="9" t="s">
        <v>10</v>
      </c>
      <c r="F120" s="6" t="s">
        <v>108</v>
      </c>
      <c r="G120" s="11">
        <f t="shared" si="1"/>
        <v>3450000</v>
      </c>
      <c r="H120" s="6"/>
    </row>
    <row r="121" spans="1:8" ht="15">
      <c r="A121" s="9">
        <v>22</v>
      </c>
      <c r="B121" s="6" t="s">
        <v>28</v>
      </c>
      <c r="C121" s="9" t="s">
        <v>29</v>
      </c>
      <c r="D121" s="9" t="s">
        <v>30</v>
      </c>
      <c r="E121" s="9" t="s">
        <v>6</v>
      </c>
      <c r="F121" s="6" t="s">
        <v>106</v>
      </c>
      <c r="G121" s="11">
        <f t="shared" si="1"/>
        <v>3450000</v>
      </c>
      <c r="H121" s="6"/>
    </row>
    <row r="122" spans="6:7" ht="15">
      <c r="F122" s="1" t="s">
        <v>75</v>
      </c>
      <c r="G122" s="21">
        <f>SUM(G100:G121)</f>
        <v>75900000</v>
      </c>
    </row>
    <row r="123" spans="1:8" ht="15">
      <c r="A123" s="38" t="s">
        <v>104</v>
      </c>
      <c r="B123" s="38"/>
      <c r="C123" s="38"/>
      <c r="D123" s="38"/>
      <c r="E123" s="38"/>
      <c r="F123" s="38"/>
      <c r="G123" s="38"/>
      <c r="H123" s="38"/>
    </row>
    <row r="124" spans="1:8" ht="19.5">
      <c r="A124" s="32" t="s">
        <v>118</v>
      </c>
      <c r="B124" s="32"/>
      <c r="C124" s="32"/>
      <c r="D124" s="32"/>
      <c r="E124" s="32"/>
      <c r="F124" s="32"/>
      <c r="G124" s="32"/>
      <c r="H124" s="32"/>
    </row>
    <row r="125" spans="6:7" ht="15">
      <c r="F125" s="17"/>
      <c r="G125" s="17"/>
    </row>
    <row r="126" spans="6:7" ht="15">
      <c r="F126" s="17"/>
      <c r="G126" s="17"/>
    </row>
    <row r="127" spans="6:7" ht="15">
      <c r="F127" s="17"/>
      <c r="G127" s="17"/>
    </row>
    <row r="128" spans="6:7" ht="15">
      <c r="F128" s="17"/>
      <c r="G128" s="17"/>
    </row>
    <row r="129" spans="1:8" ht="18.75">
      <c r="A129" s="31"/>
      <c r="B129" s="31"/>
      <c r="C129" s="31"/>
      <c r="D129" s="31"/>
      <c r="E129" s="31"/>
      <c r="F129" s="31"/>
      <c r="G129" s="31"/>
      <c r="H129" s="31"/>
    </row>
    <row r="131" spans="1:8" ht="18.75">
      <c r="A131" s="31" t="s">
        <v>119</v>
      </c>
      <c r="B131" s="31"/>
      <c r="C131" s="31"/>
      <c r="D131" s="31"/>
      <c r="E131" s="31"/>
      <c r="F131" s="31"/>
      <c r="G131" s="31"/>
      <c r="H131" s="31"/>
    </row>
    <row r="146" spans="1:8" ht="63.75" customHeight="1">
      <c r="A146" s="34" t="s">
        <v>100</v>
      </c>
      <c r="B146" s="34"/>
      <c r="C146" s="34"/>
      <c r="D146" s="34"/>
      <c r="E146" s="34"/>
      <c r="F146" s="34"/>
      <c r="G146" s="34"/>
      <c r="H146" s="34"/>
    </row>
    <row r="147" spans="1:8" ht="17.25">
      <c r="A147" s="35" t="s">
        <v>120</v>
      </c>
      <c r="B147" s="35"/>
      <c r="C147" s="35"/>
      <c r="D147" s="35"/>
      <c r="E147" s="35"/>
      <c r="F147" s="35"/>
      <c r="G147" s="35"/>
      <c r="H147" s="35"/>
    </row>
    <row r="148" spans="1:8" ht="42.75">
      <c r="A148" s="2" t="s">
        <v>0</v>
      </c>
      <c r="B148" s="2" t="s">
        <v>1</v>
      </c>
      <c r="C148" s="2" t="s">
        <v>2</v>
      </c>
      <c r="D148" s="2" t="s">
        <v>3</v>
      </c>
      <c r="E148" s="3" t="s">
        <v>4</v>
      </c>
      <c r="F148" s="2" t="s">
        <v>5</v>
      </c>
      <c r="G148" s="5" t="s">
        <v>7</v>
      </c>
      <c r="H148" s="2" t="s">
        <v>73</v>
      </c>
    </row>
    <row r="149" spans="1:8" ht="15">
      <c r="A149" s="9">
        <v>1</v>
      </c>
      <c r="B149" s="6" t="s">
        <v>42</v>
      </c>
      <c r="C149" s="8">
        <v>34517</v>
      </c>
      <c r="D149" s="9" t="s">
        <v>43</v>
      </c>
      <c r="E149" s="9" t="s">
        <v>6</v>
      </c>
      <c r="F149" s="6" t="s">
        <v>116</v>
      </c>
      <c r="G149" s="11">
        <f>1150000*60%*5</f>
        <v>3450000</v>
      </c>
      <c r="H149" s="6"/>
    </row>
    <row r="150" spans="1:8" ht="15">
      <c r="A150" s="9">
        <v>2</v>
      </c>
      <c r="B150" s="6" t="s">
        <v>31</v>
      </c>
      <c r="C150" s="8">
        <v>35010</v>
      </c>
      <c r="D150" s="9" t="s">
        <v>32</v>
      </c>
      <c r="E150" s="9" t="s">
        <v>6</v>
      </c>
      <c r="F150" s="6" t="s">
        <v>106</v>
      </c>
      <c r="G150" s="11">
        <f>1150000*60%*5</f>
        <v>3450000</v>
      </c>
      <c r="H150" s="6"/>
    </row>
    <row r="151" spans="1:8" ht="15">
      <c r="A151" s="15"/>
      <c r="B151" s="13"/>
      <c r="C151" s="19"/>
      <c r="D151" s="15"/>
      <c r="E151" s="15"/>
      <c r="F151" s="13" t="s">
        <v>75</v>
      </c>
      <c r="G151" s="20">
        <f>SUM(G149:G150)</f>
        <v>6900000</v>
      </c>
      <c r="H151" s="13"/>
    </row>
    <row r="152" spans="1:8" ht="15">
      <c r="A152" s="33" t="s">
        <v>95</v>
      </c>
      <c r="B152" s="33"/>
      <c r="C152" s="33"/>
      <c r="D152" s="33"/>
      <c r="E152" s="33"/>
      <c r="F152" s="33"/>
      <c r="G152" s="33"/>
      <c r="H152" s="33"/>
    </row>
    <row r="153" spans="1:8" ht="19.5">
      <c r="A153" s="32" t="s">
        <v>118</v>
      </c>
      <c r="B153" s="32"/>
      <c r="C153" s="32"/>
      <c r="D153" s="32"/>
      <c r="E153" s="32"/>
      <c r="F153" s="32"/>
      <c r="G153" s="32"/>
      <c r="H153" s="32"/>
    </row>
    <row r="154" spans="6:7" ht="15">
      <c r="F154" s="17"/>
      <c r="G154" s="17"/>
    </row>
    <row r="155" spans="6:7" ht="15">
      <c r="F155" s="17"/>
      <c r="G155" s="17"/>
    </row>
    <row r="156" spans="6:7" ht="15">
      <c r="F156" s="17"/>
      <c r="G156" s="17"/>
    </row>
    <row r="157" spans="6:7" ht="15">
      <c r="F157" s="17"/>
      <c r="G157" s="17"/>
    </row>
    <row r="158" spans="1:8" ht="18.75">
      <c r="A158" s="31"/>
      <c r="B158" s="31"/>
      <c r="C158" s="31"/>
      <c r="D158" s="31"/>
      <c r="E158" s="31"/>
      <c r="F158" s="31"/>
      <c r="G158" s="31"/>
      <c r="H158" s="31"/>
    </row>
    <row r="160" spans="1:8" ht="18.75">
      <c r="A160" s="31" t="s">
        <v>119</v>
      </c>
      <c r="B160" s="31"/>
      <c r="C160" s="31"/>
      <c r="D160" s="31"/>
      <c r="E160" s="31"/>
      <c r="F160" s="31"/>
      <c r="G160" s="31"/>
      <c r="H160" s="31"/>
    </row>
    <row r="195" spans="1:8" ht="57.75" customHeight="1">
      <c r="A195" s="34" t="s">
        <v>101</v>
      </c>
      <c r="B195" s="34"/>
      <c r="C195" s="34"/>
      <c r="D195" s="34"/>
      <c r="E195" s="34"/>
      <c r="F195" s="34"/>
      <c r="G195" s="34"/>
      <c r="H195" s="34"/>
    </row>
    <row r="196" spans="1:8" ht="17.25">
      <c r="A196" s="35" t="s">
        <v>120</v>
      </c>
      <c r="B196" s="35"/>
      <c r="C196" s="35"/>
      <c r="D196" s="35"/>
      <c r="E196" s="35"/>
      <c r="F196" s="35"/>
      <c r="G196" s="35"/>
      <c r="H196" s="35"/>
    </row>
    <row r="197" spans="1:8" ht="42.75">
      <c r="A197" s="2" t="s">
        <v>0</v>
      </c>
      <c r="B197" s="2" t="s">
        <v>1</v>
      </c>
      <c r="C197" s="2" t="s">
        <v>2</v>
      </c>
      <c r="D197" s="2" t="s">
        <v>3</v>
      </c>
      <c r="E197" s="3" t="s">
        <v>4</v>
      </c>
      <c r="F197" s="2" t="s">
        <v>5</v>
      </c>
      <c r="G197" s="5" t="s">
        <v>7</v>
      </c>
      <c r="H197" s="2" t="s">
        <v>73</v>
      </c>
    </row>
    <row r="198" spans="1:8" ht="15">
      <c r="A198" s="9">
        <v>1</v>
      </c>
      <c r="B198" s="6" t="s">
        <v>79</v>
      </c>
      <c r="C198" s="8" t="s">
        <v>80</v>
      </c>
      <c r="D198" s="9" t="s">
        <v>81</v>
      </c>
      <c r="E198" s="9" t="s">
        <v>6</v>
      </c>
      <c r="F198" s="6" t="s">
        <v>107</v>
      </c>
      <c r="G198" s="11">
        <f aca="true" t="shared" si="2" ref="G198:G205">1150000*60%*5</f>
        <v>3450000</v>
      </c>
      <c r="H198" s="6"/>
    </row>
    <row r="199" spans="1:8" ht="15">
      <c r="A199" s="9">
        <v>2</v>
      </c>
      <c r="B199" s="6" t="s">
        <v>82</v>
      </c>
      <c r="C199" s="8">
        <v>34400</v>
      </c>
      <c r="D199" s="9" t="s">
        <v>81</v>
      </c>
      <c r="E199" s="9" t="s">
        <v>10</v>
      </c>
      <c r="F199" s="6" t="s">
        <v>115</v>
      </c>
      <c r="G199" s="11">
        <f t="shared" si="2"/>
        <v>3450000</v>
      </c>
      <c r="H199" s="6"/>
    </row>
    <row r="200" spans="1:8" ht="15">
      <c r="A200" s="9">
        <v>3</v>
      </c>
      <c r="B200" s="6" t="s">
        <v>87</v>
      </c>
      <c r="C200" s="8">
        <v>34336</v>
      </c>
      <c r="D200" s="9" t="s">
        <v>81</v>
      </c>
      <c r="E200" s="9" t="s">
        <v>6</v>
      </c>
      <c r="F200" s="6" t="s">
        <v>117</v>
      </c>
      <c r="G200" s="11">
        <f t="shared" si="2"/>
        <v>3450000</v>
      </c>
      <c r="H200" s="6"/>
    </row>
    <row r="201" spans="1:8" ht="15">
      <c r="A201" s="9">
        <v>4</v>
      </c>
      <c r="B201" s="6" t="s">
        <v>88</v>
      </c>
      <c r="C201" s="8">
        <v>34252</v>
      </c>
      <c r="D201" s="9" t="s">
        <v>81</v>
      </c>
      <c r="E201" s="9" t="s">
        <v>10</v>
      </c>
      <c r="F201" s="6" t="s">
        <v>116</v>
      </c>
      <c r="G201" s="11">
        <f t="shared" si="2"/>
        <v>3450000</v>
      </c>
      <c r="H201" s="6"/>
    </row>
    <row r="202" spans="1:8" ht="15">
      <c r="A202" s="9">
        <v>5</v>
      </c>
      <c r="B202" s="6" t="s">
        <v>85</v>
      </c>
      <c r="C202" s="8" t="s">
        <v>86</v>
      </c>
      <c r="D202" s="9" t="s">
        <v>81</v>
      </c>
      <c r="E202" s="9" t="s">
        <v>6</v>
      </c>
      <c r="F202" s="6" t="s">
        <v>108</v>
      </c>
      <c r="G202" s="11">
        <f t="shared" si="2"/>
        <v>3450000</v>
      </c>
      <c r="H202" s="6"/>
    </row>
    <row r="203" spans="1:8" ht="15">
      <c r="A203" s="9">
        <v>6</v>
      </c>
      <c r="B203" s="6" t="s">
        <v>83</v>
      </c>
      <c r="C203" s="8" t="s">
        <v>48</v>
      </c>
      <c r="D203" s="9" t="s">
        <v>84</v>
      </c>
      <c r="E203" s="9" t="s">
        <v>6</v>
      </c>
      <c r="F203" s="6" t="s">
        <v>108</v>
      </c>
      <c r="G203" s="11">
        <f t="shared" si="2"/>
        <v>3450000</v>
      </c>
      <c r="H203" s="6"/>
    </row>
    <row r="204" spans="1:8" ht="15">
      <c r="A204" s="9">
        <v>7</v>
      </c>
      <c r="B204" s="6" t="s">
        <v>91</v>
      </c>
      <c r="C204" s="8">
        <v>33270</v>
      </c>
      <c r="D204" s="9" t="s">
        <v>92</v>
      </c>
      <c r="E204" s="9" t="s">
        <v>10</v>
      </c>
      <c r="F204" s="6" t="s">
        <v>116</v>
      </c>
      <c r="G204" s="11">
        <f t="shared" si="2"/>
        <v>3450000</v>
      </c>
      <c r="H204" s="6"/>
    </row>
    <row r="205" spans="1:8" ht="15">
      <c r="A205" s="9">
        <v>8</v>
      </c>
      <c r="B205" s="6" t="s">
        <v>93</v>
      </c>
      <c r="C205" s="8" t="s">
        <v>94</v>
      </c>
      <c r="D205" s="9" t="s">
        <v>92</v>
      </c>
      <c r="E205" s="9" t="s">
        <v>6</v>
      </c>
      <c r="F205" s="6" t="s">
        <v>115</v>
      </c>
      <c r="G205" s="11">
        <f t="shared" si="2"/>
        <v>3450000</v>
      </c>
      <c r="H205" s="6"/>
    </row>
    <row r="206" spans="1:8" ht="15">
      <c r="A206" s="15"/>
      <c r="B206" s="13"/>
      <c r="C206" s="19"/>
      <c r="D206" s="15"/>
      <c r="E206" s="15"/>
      <c r="F206" s="13" t="s">
        <v>75</v>
      </c>
      <c r="G206" s="20">
        <f>SUM(G198:G205)</f>
        <v>27600000</v>
      </c>
      <c r="H206" s="13"/>
    </row>
    <row r="207" spans="1:8" ht="15">
      <c r="A207" s="33" t="s">
        <v>105</v>
      </c>
      <c r="B207" s="33"/>
      <c r="C207" s="33"/>
      <c r="D207" s="33"/>
      <c r="E207" s="33"/>
      <c r="F207" s="33"/>
      <c r="G207" s="33"/>
      <c r="H207" s="33"/>
    </row>
    <row r="208" spans="1:8" ht="19.5">
      <c r="A208" s="32" t="s">
        <v>118</v>
      </c>
      <c r="B208" s="32"/>
      <c r="C208" s="32"/>
      <c r="D208" s="32"/>
      <c r="E208" s="32"/>
      <c r="F208" s="32"/>
      <c r="G208" s="32"/>
      <c r="H208" s="32"/>
    </row>
    <row r="209" spans="6:7" ht="15">
      <c r="F209" s="17"/>
      <c r="G209" s="17"/>
    </row>
    <row r="210" spans="6:7" ht="15">
      <c r="F210" s="17"/>
      <c r="G210" s="17"/>
    </row>
    <row r="211" spans="6:7" ht="15">
      <c r="F211" s="17"/>
      <c r="G211" s="17"/>
    </row>
    <row r="212" spans="6:7" ht="15">
      <c r="F212" s="17"/>
      <c r="G212" s="17"/>
    </row>
    <row r="213" spans="1:8" ht="18.75">
      <c r="A213" s="31"/>
      <c r="B213" s="31"/>
      <c r="C213" s="31"/>
      <c r="D213" s="31"/>
      <c r="E213" s="31"/>
      <c r="F213" s="31"/>
      <c r="G213" s="31"/>
      <c r="H213" s="31"/>
    </row>
    <row r="215" spans="1:8" ht="18.75">
      <c r="A215" s="31" t="s">
        <v>119</v>
      </c>
      <c r="B215" s="31"/>
      <c r="C215" s="31"/>
      <c r="D215" s="31"/>
      <c r="E215" s="31"/>
      <c r="F215" s="31"/>
      <c r="G215" s="31"/>
      <c r="H215" s="31"/>
    </row>
    <row r="236" spans="1:8" s="22" customFormat="1" ht="17.25">
      <c r="A236" s="36"/>
      <c r="B236" s="36"/>
      <c r="C236" s="36"/>
      <c r="D236" s="36"/>
      <c r="E236" s="36"/>
      <c r="F236" s="36"/>
      <c r="G236" s="36"/>
      <c r="H236" s="36"/>
    </row>
    <row r="237" spans="1:8" s="22" customFormat="1" ht="17.25">
      <c r="A237" s="36"/>
      <c r="B237" s="36"/>
      <c r="C237" s="36"/>
      <c r="D237" s="36"/>
      <c r="E237" s="36"/>
      <c r="F237" s="36"/>
      <c r="G237" s="36"/>
      <c r="H237" s="36"/>
    </row>
    <row r="238" spans="1:8" s="22" customFormat="1" ht="16.5">
      <c r="A238" s="27"/>
      <c r="B238" s="27"/>
      <c r="C238" s="27"/>
      <c r="D238" s="27"/>
      <c r="E238" s="28"/>
      <c r="F238" s="27"/>
      <c r="G238" s="29"/>
      <c r="H238" s="27"/>
    </row>
    <row r="239" spans="1:8" s="22" customFormat="1" ht="15">
      <c r="A239" s="23"/>
      <c r="B239" s="24"/>
      <c r="C239" s="23"/>
      <c r="D239" s="23"/>
      <c r="E239" s="23"/>
      <c r="F239" s="24"/>
      <c r="G239" s="30"/>
      <c r="H239" s="24"/>
    </row>
    <row r="240" spans="1:8" s="22" customFormat="1" ht="15">
      <c r="A240" s="23"/>
      <c r="B240" s="24"/>
      <c r="C240" s="25"/>
      <c r="D240" s="23"/>
      <c r="E240" s="23"/>
      <c r="F240" s="24"/>
      <c r="G240" s="30"/>
      <c r="H240" s="24"/>
    </row>
    <row r="241" spans="1:8" s="22" customFormat="1" ht="15">
      <c r="A241" s="23"/>
      <c r="B241" s="24"/>
      <c r="C241" s="25"/>
      <c r="D241" s="23"/>
      <c r="E241" s="23"/>
      <c r="F241" s="24"/>
      <c r="G241" s="30"/>
      <c r="H241" s="24"/>
    </row>
    <row r="242" spans="1:8" s="22" customFormat="1" ht="15">
      <c r="A242" s="23"/>
      <c r="B242" s="24"/>
      <c r="C242" s="25"/>
      <c r="D242" s="23"/>
      <c r="E242" s="23"/>
      <c r="F242" s="24"/>
      <c r="G242" s="26"/>
      <c r="H242" s="24"/>
    </row>
    <row r="243" spans="1:8" s="22" customFormat="1" ht="15">
      <c r="A243" s="37"/>
      <c r="B243" s="37"/>
      <c r="C243" s="37"/>
      <c r="D243" s="37"/>
      <c r="E243" s="37"/>
      <c r="F243" s="37"/>
      <c r="G243" s="37"/>
      <c r="H243" s="37"/>
    </row>
    <row r="244" spans="1:8" ht="57" customHeight="1">
      <c r="A244" s="34" t="s">
        <v>102</v>
      </c>
      <c r="B244" s="34"/>
      <c r="C244" s="34"/>
      <c r="D244" s="34"/>
      <c r="E244" s="34"/>
      <c r="F244" s="34"/>
      <c r="G244" s="34"/>
      <c r="H244" s="34"/>
    </row>
    <row r="245" spans="1:8" ht="17.25">
      <c r="A245" s="35" t="s">
        <v>120</v>
      </c>
      <c r="B245" s="35"/>
      <c r="C245" s="35"/>
      <c r="D245" s="35"/>
      <c r="E245" s="35"/>
      <c r="F245" s="35"/>
      <c r="G245" s="35"/>
      <c r="H245" s="35"/>
    </row>
    <row r="246" spans="1:8" ht="42.75">
      <c r="A246" s="2" t="s">
        <v>0</v>
      </c>
      <c r="B246" s="2" t="s">
        <v>1</v>
      </c>
      <c r="C246" s="2" t="s">
        <v>2</v>
      </c>
      <c r="D246" s="2" t="s">
        <v>3</v>
      </c>
      <c r="E246" s="3" t="s">
        <v>4</v>
      </c>
      <c r="F246" s="2" t="s">
        <v>5</v>
      </c>
      <c r="G246" s="5" t="s">
        <v>7</v>
      </c>
      <c r="H246" s="2" t="s">
        <v>73</v>
      </c>
    </row>
    <row r="247" spans="1:8" ht="15">
      <c r="A247" s="9">
        <v>1</v>
      </c>
      <c r="B247" s="6" t="s">
        <v>25</v>
      </c>
      <c r="C247" s="9" t="s">
        <v>26</v>
      </c>
      <c r="D247" s="9" t="s">
        <v>27</v>
      </c>
      <c r="E247" s="9" t="s">
        <v>6</v>
      </c>
      <c r="F247" s="6" t="s">
        <v>108</v>
      </c>
      <c r="G247" s="11">
        <f>1150000*60%*5</f>
        <v>3450000</v>
      </c>
      <c r="H247" s="6"/>
    </row>
    <row r="248" spans="1:8" ht="15">
      <c r="A248" s="9">
        <v>2</v>
      </c>
      <c r="B248" s="6" t="s">
        <v>67</v>
      </c>
      <c r="C248" s="9" t="s">
        <v>68</v>
      </c>
      <c r="D248" s="9" t="s">
        <v>69</v>
      </c>
      <c r="E248" s="9" t="s">
        <v>6</v>
      </c>
      <c r="F248" s="6" t="s">
        <v>113</v>
      </c>
      <c r="G248" s="11">
        <f>1150000*60%*5</f>
        <v>3450000</v>
      </c>
      <c r="H248" s="6"/>
    </row>
    <row r="249" spans="6:7" ht="15">
      <c r="F249" s="1" t="s">
        <v>75</v>
      </c>
      <c r="G249" s="21">
        <f>SUM(G247:G248)</f>
        <v>6900000</v>
      </c>
    </row>
    <row r="250" spans="1:8" ht="15">
      <c r="A250" s="38" t="s">
        <v>95</v>
      </c>
      <c r="B250" s="38"/>
      <c r="C250" s="38"/>
      <c r="D250" s="38"/>
      <c r="E250" s="38"/>
      <c r="F250" s="38"/>
      <c r="G250" s="38"/>
      <c r="H250" s="38"/>
    </row>
    <row r="251" spans="1:8" ht="19.5">
      <c r="A251" s="32" t="s">
        <v>118</v>
      </c>
      <c r="B251" s="32"/>
      <c r="C251" s="32"/>
      <c r="D251" s="32"/>
      <c r="E251" s="32"/>
      <c r="F251" s="32"/>
      <c r="G251" s="32"/>
      <c r="H251" s="32"/>
    </row>
    <row r="252" spans="6:7" ht="15">
      <c r="F252" s="17"/>
      <c r="G252" s="17"/>
    </row>
    <row r="253" spans="6:7" ht="15">
      <c r="F253" s="17"/>
      <c r="G253" s="17"/>
    </row>
    <row r="254" spans="6:7" ht="15">
      <c r="F254" s="17"/>
      <c r="G254" s="17"/>
    </row>
    <row r="255" spans="6:7" ht="15">
      <c r="F255" s="17"/>
      <c r="G255" s="17"/>
    </row>
    <row r="256" spans="1:8" ht="18.75">
      <c r="A256" s="31"/>
      <c r="B256" s="31"/>
      <c r="C256" s="31"/>
      <c r="D256" s="31"/>
      <c r="E256" s="31"/>
      <c r="F256" s="31"/>
      <c r="G256" s="31"/>
      <c r="H256" s="31"/>
    </row>
    <row r="258" spans="1:8" ht="18.75">
      <c r="A258" s="31" t="s">
        <v>119</v>
      </c>
      <c r="B258" s="31"/>
      <c r="C258" s="31"/>
      <c r="D258" s="31"/>
      <c r="E258" s="31"/>
      <c r="F258" s="31"/>
      <c r="G258" s="31"/>
      <c r="H258" s="31"/>
    </row>
    <row r="285" ht="36.75" customHeight="1"/>
  </sheetData>
  <sheetProtection/>
  <mergeCells count="39">
    <mergeCell ref="A124:H124"/>
    <mergeCell ref="A195:H195"/>
    <mergeCell ref="A196:H196"/>
    <mergeCell ref="A207:H207"/>
    <mergeCell ref="A236:H236"/>
    <mergeCell ref="A208:H208"/>
    <mergeCell ref="A213:H213"/>
    <mergeCell ref="A215:H215"/>
    <mergeCell ref="A50:H50"/>
    <mergeCell ref="A60:H60"/>
    <mergeCell ref="A97:H97"/>
    <mergeCell ref="A98:H98"/>
    <mergeCell ref="A123:H123"/>
    <mergeCell ref="A61:H61"/>
    <mergeCell ref="A66:H66"/>
    <mergeCell ref="A68:H68"/>
    <mergeCell ref="A49:H49"/>
    <mergeCell ref="A1:H1"/>
    <mergeCell ref="A2:H2"/>
    <mergeCell ref="A6:H6"/>
    <mergeCell ref="A7:H7"/>
    <mergeCell ref="A12:H12"/>
    <mergeCell ref="A14:H14"/>
    <mergeCell ref="A258:H258"/>
    <mergeCell ref="A129:H129"/>
    <mergeCell ref="A131:H131"/>
    <mergeCell ref="A153:H153"/>
    <mergeCell ref="A158:H158"/>
    <mergeCell ref="A160:H160"/>
    <mergeCell ref="A152:H152"/>
    <mergeCell ref="A146:H146"/>
    <mergeCell ref="A147:H147"/>
    <mergeCell ref="A237:H237"/>
    <mergeCell ref="A243:H243"/>
    <mergeCell ref="A244:H244"/>
    <mergeCell ref="A245:H245"/>
    <mergeCell ref="A250:H250"/>
    <mergeCell ref="A251:H251"/>
    <mergeCell ref="A256:H256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2016-03-14T08:34:32Z</cp:lastPrinted>
  <dcterms:created xsi:type="dcterms:W3CDTF">2015-09-10T09:24:37Z</dcterms:created>
  <dcterms:modified xsi:type="dcterms:W3CDTF">2016-03-25T02:49:55Z</dcterms:modified>
  <cp:category/>
  <cp:version/>
  <cp:contentType/>
  <cp:contentStatus/>
</cp:coreProperties>
</file>