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495" windowHeight="7905" activeTab="0"/>
  </bookViews>
  <sheets>
    <sheet name="kỳ 1(2015-216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<sst xmlns="http://schemas.openxmlformats.org/spreadsheetml/2006/main" count="763" uniqueCount="302">
  <si>
    <t xml:space="preserve">DANH SÁCH SINH VIÊN NHẬN TRỢ CẤP XÃ HỘI </t>
  </si>
  <si>
    <t>KHOA BẢO HỘ LAO ĐỘNG</t>
  </si>
  <si>
    <t>Stt</t>
  </si>
  <si>
    <t>Họ và Tên</t>
  </si>
  <si>
    <t>Lớp</t>
  </si>
  <si>
    <t>Đối Tượng</t>
  </si>
  <si>
    <t>DTVC</t>
  </si>
  <si>
    <t xml:space="preserve">Hoàng Thị Hạnh </t>
  </si>
  <si>
    <t>BH21B</t>
  </si>
  <si>
    <t>Vừ Bá Cu</t>
  </si>
  <si>
    <t>Quàng Thị Ngân</t>
  </si>
  <si>
    <t>BH22B</t>
  </si>
  <si>
    <t>Trần Thị Uyên</t>
  </si>
  <si>
    <t>BH22A</t>
  </si>
  <si>
    <t>Tổng cộng:</t>
  </si>
  <si>
    <t>HIỆU TRƯỞNG</t>
  </si>
  <si>
    <t>TS Phạm Văn Hà</t>
  </si>
  <si>
    <t>KHOA CÔNG TÁC XÃ HỘI</t>
  </si>
  <si>
    <t>CT9A</t>
  </si>
  <si>
    <t>Lâm Thị Sau</t>
  </si>
  <si>
    <t>Lò Thị Lả</t>
  </si>
  <si>
    <t>Lò Thị Tươi</t>
  </si>
  <si>
    <t>Ma Thị Lụa</t>
  </si>
  <si>
    <t>Mùa A So</t>
  </si>
  <si>
    <t>Nông Vi Thế</t>
  </si>
  <si>
    <t>Phàng Láo Ư</t>
  </si>
  <si>
    <t>Vì Thị Phương</t>
  </si>
  <si>
    <t>Bàn Thị Khen</t>
  </si>
  <si>
    <t>Bế Thị Hội</t>
  </si>
  <si>
    <t>CT9B</t>
  </si>
  <si>
    <t>Bế Thị Thùy</t>
  </si>
  <si>
    <t>Đặng Ý Thân</t>
  </si>
  <si>
    <t>Đinh Thị Trang</t>
  </si>
  <si>
    <t>Hoàng Thị Trang</t>
  </si>
  <si>
    <t>Hứa Thị Mây</t>
  </si>
  <si>
    <t>Mông Hương Giang</t>
  </si>
  <si>
    <t>Phạm Trung Thông</t>
  </si>
  <si>
    <t xml:space="preserve">Mồ côi </t>
  </si>
  <si>
    <t>Nông Thị Tiệu</t>
  </si>
  <si>
    <t>Bùi Thị Trang</t>
  </si>
  <si>
    <t>CT10A</t>
  </si>
  <si>
    <t>Phạm Thị Minh</t>
  </si>
  <si>
    <t>Lò Thị Lư</t>
  </si>
  <si>
    <t>Vương Thị Nga</t>
  </si>
  <si>
    <t>Hoàng Văn Ba</t>
  </si>
  <si>
    <t>CT10B</t>
  </si>
  <si>
    <t>Lò Thị Doan</t>
  </si>
  <si>
    <t>Lò Thị Nhung</t>
  </si>
  <si>
    <t>Lý A Chông</t>
  </si>
  <si>
    <t>Mạ Thị Hằng</t>
  </si>
  <si>
    <t>Toàn Thị Mai</t>
  </si>
  <si>
    <t>Lường Thị Hà</t>
  </si>
  <si>
    <t>Thào A Sáu</t>
  </si>
  <si>
    <t>CT11A</t>
  </si>
  <si>
    <t>DTCV</t>
  </si>
  <si>
    <t>Hà Thị Tuệ</t>
  </si>
  <si>
    <t>Phạm Xuân Bách</t>
  </si>
  <si>
    <t>Lô Thị Tâm</t>
  </si>
  <si>
    <t>Lường Thị Chinh</t>
  </si>
  <si>
    <t>Bế Thị Thu Hằng</t>
  </si>
  <si>
    <t>Lành T.Huyền Trang</t>
  </si>
  <si>
    <t>Nông Thị Sen</t>
  </si>
  <si>
    <t>Quách Thị Đăng</t>
  </si>
  <si>
    <t>Lục Thị Nhì</t>
  </si>
  <si>
    <t>Lù A Mùa</t>
  </si>
  <si>
    <t>CT11B</t>
  </si>
  <si>
    <t>Sùng Thị Nhỉnh</t>
  </si>
  <si>
    <t>Hảng Thị Bâu</t>
  </si>
  <si>
    <t>Tổng cộng</t>
  </si>
  <si>
    <t>KHOA KẾ TOÁN</t>
  </si>
  <si>
    <t>KT8D</t>
  </si>
  <si>
    <t>Mồ Côi</t>
  </si>
  <si>
    <t>Hoàng T. Thanh Thảo</t>
  </si>
  <si>
    <t>Phạm Thị Hằng</t>
  </si>
  <si>
    <t>KT9A</t>
  </si>
  <si>
    <t>TC/1 tháng</t>
  </si>
  <si>
    <t>TC/6 tháng</t>
  </si>
  <si>
    <t>Ký nhận</t>
  </si>
  <si>
    <t>KHOA LUẬT</t>
  </si>
  <si>
    <t>Hoàng Đức Minh</t>
  </si>
  <si>
    <t>LW4A</t>
  </si>
  <si>
    <t>Nông Thị Sợi</t>
  </si>
  <si>
    <t>Phan Tôn Thanh Tuyền</t>
  </si>
  <si>
    <t>Vì Thị Thiêm</t>
  </si>
  <si>
    <t>Phan T.Thùy Dương</t>
  </si>
  <si>
    <t>Bùi Thị Thắm</t>
  </si>
  <si>
    <t>LW4B</t>
  </si>
  <si>
    <t>Cà Thị Phượng</t>
  </si>
  <si>
    <t>Lầu Bá Chơ</t>
  </si>
  <si>
    <t>Lò Thị Hòa</t>
  </si>
  <si>
    <t>Luân Thị Dung</t>
  </si>
  <si>
    <t>Nông Thị Đoài</t>
  </si>
  <si>
    <t>Nông Văn Toản</t>
  </si>
  <si>
    <t>Phạm Hồng Sơn</t>
  </si>
  <si>
    <t>Phương Thị Bài</t>
  </si>
  <si>
    <t>Lầu A Sình</t>
  </si>
  <si>
    <t>Hoàng Hồng Thắm</t>
  </si>
  <si>
    <t>LW4C</t>
  </si>
  <si>
    <t>Hoàng Thu Chang</t>
  </si>
  <si>
    <t>Lương Thị Hương</t>
  </si>
  <si>
    <t>Lý Văn Tài</t>
  </si>
  <si>
    <t>Ma Thị Yến</t>
  </si>
  <si>
    <t>Nông Thị Trang</t>
  </si>
  <si>
    <t>Vàng Thị Lực</t>
  </si>
  <si>
    <t>Hoàng Thị Lan</t>
  </si>
  <si>
    <t>LW5A</t>
  </si>
  <si>
    <t>Lầu Văn Dân</t>
  </si>
  <si>
    <t>Lò Thị Tuyết Tuyết</t>
  </si>
  <si>
    <t xml:space="preserve">Lục Thúy Phượng </t>
  </si>
  <si>
    <t>Lường Thị Thu</t>
  </si>
  <si>
    <t>Ma Seo Chính</t>
  </si>
  <si>
    <t>Nông Văn Tôn</t>
  </si>
  <si>
    <t>Tô Thị Hằng</t>
  </si>
  <si>
    <t>Triệu Thị Cả</t>
  </si>
  <si>
    <t>Diều Thị Thơ</t>
  </si>
  <si>
    <t>La Thị Thao</t>
  </si>
  <si>
    <t>Lý Thị Trang</t>
  </si>
  <si>
    <t>Hoàng Thị Thu Hà</t>
  </si>
  <si>
    <t>LW5B</t>
  </si>
  <si>
    <t>Lâm Thị Điểm</t>
  </si>
  <si>
    <t>Lầu A Chứ</t>
  </si>
  <si>
    <t>Xuân Hải Quân</t>
  </si>
  <si>
    <t>Chu Thành Đô</t>
  </si>
  <si>
    <t>LW5C</t>
  </si>
  <si>
    <t>Giàng Thị Dung</t>
  </si>
  <si>
    <t>Hứa Thị Kim Huế</t>
  </si>
  <si>
    <t>Lẩu A Của</t>
  </si>
  <si>
    <t>Nguyễn Thanh Bảo</t>
  </si>
  <si>
    <t xml:space="preserve">Nông Ngọc Bích </t>
  </si>
  <si>
    <t>Nông Thị Chuyền</t>
  </si>
  <si>
    <t>Phan Thị Ly Hương</t>
  </si>
  <si>
    <t>Tẩn Seo Dìn</t>
  </si>
  <si>
    <t>Trương Thị Tiến</t>
  </si>
  <si>
    <t>Hoàng A Sùng</t>
  </si>
  <si>
    <t>LW6A</t>
  </si>
  <si>
    <t>Mồ côi</t>
  </si>
  <si>
    <t>Hoàng Thế Nghiệp</t>
  </si>
  <si>
    <t>Lê Thị Hằng</t>
  </si>
  <si>
    <t>Hà Thị Nhớ</t>
  </si>
  <si>
    <t>Mạc Thị Nghĩa</t>
  </si>
  <si>
    <t>Phùng T. Như Quỳnh</t>
  </si>
  <si>
    <t>Lương Thị Bình</t>
  </si>
  <si>
    <t>Hà Văn Thiệu</t>
  </si>
  <si>
    <t>Hoàng Thị Hoàn</t>
  </si>
  <si>
    <t>Cà Văn Sử</t>
  </si>
  <si>
    <t>Lý Văn Viên</t>
  </si>
  <si>
    <t>LW6B</t>
  </si>
  <si>
    <t>Nông T. Kim Thi</t>
  </si>
  <si>
    <t>LW6C</t>
  </si>
  <si>
    <t>Tòng Thị Hậu</t>
  </si>
  <si>
    <t>KHOA QUẢN TRỊ NHÂN LỰC</t>
  </si>
  <si>
    <t>ký nhận</t>
  </si>
  <si>
    <t>QN5B</t>
  </si>
  <si>
    <t>Quàng Thị Tuyết</t>
  </si>
  <si>
    <t>QN7A</t>
  </si>
  <si>
    <t>Thẩm Thị Mỹ Hảo</t>
  </si>
  <si>
    <t>QN7B</t>
  </si>
  <si>
    <t>KHOA QUẢN TRỊ KINH DOANH</t>
  </si>
  <si>
    <t>Giàng Mai Nhi</t>
  </si>
  <si>
    <t>QT21A</t>
  </si>
  <si>
    <t>Vũ Phương Thảo</t>
  </si>
  <si>
    <t>QT22A</t>
  </si>
  <si>
    <t>Hà Như Quế</t>
  </si>
  <si>
    <t>QT22B</t>
  </si>
  <si>
    <t>Nguyễn Thị Lương</t>
  </si>
  <si>
    <t>KHOA TÀI CHÍNH NGÂN HÀNG</t>
  </si>
  <si>
    <t>Giàng Thị Nguyên</t>
  </si>
  <si>
    <t>Lê Thị Huyền</t>
  </si>
  <si>
    <t>KHOA XÃ HỘI HỌC</t>
  </si>
  <si>
    <t>Mã Thị Chanh</t>
  </si>
  <si>
    <t>XH15A</t>
  </si>
  <si>
    <t xml:space="preserve"> DTVC</t>
  </si>
  <si>
    <t>Nông Thị Thiên</t>
  </si>
  <si>
    <t>Thào Thị Nếnh</t>
  </si>
  <si>
    <t>Vi Văn Sơn</t>
  </si>
  <si>
    <t>Lý T. Ngọc Ánh</t>
  </si>
  <si>
    <t>Dương Phương Thảo</t>
  </si>
  <si>
    <t>XH15B</t>
  </si>
  <si>
    <t>Lành Thế Anh</t>
  </si>
  <si>
    <t>XH16A</t>
  </si>
  <si>
    <t>Nguyễn Văn Tiến</t>
  </si>
  <si>
    <t>Tòng Thị Vân</t>
  </si>
  <si>
    <t>Hà Thị Giang</t>
  </si>
  <si>
    <t>XH16B</t>
  </si>
  <si>
    <t>Hà Thị Phượng</t>
  </si>
  <si>
    <t>Sùng Pó Chua</t>
  </si>
  <si>
    <t>XH17A</t>
  </si>
  <si>
    <t>Lường Văn Anh</t>
  </si>
  <si>
    <t>Vừ A Lồng</t>
  </si>
  <si>
    <t>XH17B</t>
  </si>
  <si>
    <t>Hoàng Văn Tiên</t>
  </si>
  <si>
    <t>Tổng Cộng</t>
  </si>
  <si>
    <t>KHOA GIÁO DỤC THƯỜNG XUYÊN</t>
  </si>
  <si>
    <t>Đàm Văn Huyên</t>
  </si>
  <si>
    <t>CĐTN4</t>
  </si>
  <si>
    <t>(Bằng chữ: Tám trăm bốn mươi nghìn đồng)</t>
  </si>
  <si>
    <t>Hoàng Thị Tùng</t>
  </si>
  <si>
    <t>Hà Thị Thảo</t>
  </si>
  <si>
    <t>Vũ Thị Bình</t>
  </si>
  <si>
    <t>Phạm T.Thanh Vân</t>
  </si>
  <si>
    <t>QN5A</t>
  </si>
  <si>
    <t>(Bằng chữ: Bốn triệu, tám trăm nghìn đồng)</t>
  </si>
  <si>
    <t>Bùi Văn Hoàng</t>
  </si>
  <si>
    <t>KHOA QUAN HỆ QUỐC TẾ</t>
  </si>
  <si>
    <t>Vũ Huyền Hạnh</t>
  </si>
  <si>
    <t>QH1B</t>
  </si>
  <si>
    <t>(Bằng chữ: Sáu trăm nghìn đồng)</t>
  </si>
  <si>
    <t>Chu Thị Hằng</t>
  </si>
  <si>
    <t>TN9B</t>
  </si>
  <si>
    <t>Bùi T. Thu Hà</t>
  </si>
  <si>
    <t>(Kèm theo Quyết định số…….. Ngày ……tháng….…năm 2015)</t>
  </si>
  <si>
    <t>TS. Phạm Văn Hà</t>
  </si>
  <si>
    <t>Vi Thị Thơm</t>
  </si>
  <si>
    <t>mới</t>
  </si>
  <si>
    <t>Lường Thị Trinh</t>
  </si>
  <si>
    <t>Lò Thị Toán</t>
  </si>
  <si>
    <t>Ma Thị Dung</t>
  </si>
  <si>
    <t>Nông Thị Thúy Phượng</t>
  </si>
  <si>
    <t>Hà Minh Đức</t>
  </si>
  <si>
    <t>Ngô Thị Nhung</t>
  </si>
  <si>
    <r>
      <t xml:space="preserve">Nghèo
</t>
    </r>
    <r>
      <rPr>
        <sz val="10"/>
        <rFont val="Times New Roman"/>
        <family val="1"/>
      </rPr>
      <t>(HT 3,44.RL 90)</t>
    </r>
  </si>
  <si>
    <t>Giàng A Vàng</t>
  </si>
  <si>
    <t>Hoàng Linh Giang</t>
  </si>
  <si>
    <t>QT21D</t>
  </si>
  <si>
    <t>Vì Thị Mai</t>
  </si>
  <si>
    <t>Cao Văn Vượng</t>
  </si>
  <si>
    <t>Nguyễn Thị Hòa</t>
  </si>
  <si>
    <r>
      <t xml:space="preserve">Nghèo
</t>
    </r>
    <r>
      <rPr>
        <sz val="10"/>
        <rFont val="Times New Roman"/>
        <family val="1"/>
      </rPr>
      <t>(HT 3,35,RL 93)</t>
    </r>
  </si>
  <si>
    <t>Lò Thị Tịnh</t>
  </si>
  <si>
    <t>Lương Thị Ngân</t>
  </si>
  <si>
    <t>Sùng A Páo</t>
  </si>
  <si>
    <t>CT12A</t>
  </si>
  <si>
    <t>Phạm Thị Oanh</t>
  </si>
  <si>
    <t>QT20B</t>
  </si>
  <si>
    <r>
      <t xml:space="preserve">Nghèo
</t>
    </r>
    <r>
      <rPr>
        <sz val="9"/>
        <rFont val="Times New Roman"/>
        <family val="1"/>
      </rPr>
      <t>(HT 3.08,RL 82)</t>
    </r>
  </si>
  <si>
    <t>Sùng A Vảng</t>
  </si>
  <si>
    <t>CT12B</t>
  </si>
  <si>
    <t>Nguyễn Văn Toàn</t>
  </si>
  <si>
    <r>
      <t xml:space="preserve">Nghèo
</t>
    </r>
    <r>
      <rPr>
        <sz val="9"/>
        <rFont val="Times New Roman"/>
        <family val="1"/>
      </rPr>
      <t>(HT 3,37.RL 90)</t>
    </r>
  </si>
  <si>
    <t>Phạm Thanh Tùng</t>
  </si>
  <si>
    <t>Hoàng Thị Hiền</t>
  </si>
  <si>
    <t>LW7E</t>
  </si>
  <si>
    <t>Cầm Lê Dương</t>
  </si>
  <si>
    <t>Nguyễn Văn Đạt</t>
  </si>
  <si>
    <t>Hoàng Thị Lương</t>
  </si>
  <si>
    <t>Phùng Xuân Lợi</t>
  </si>
  <si>
    <t>Ma Thị Yên</t>
  </si>
  <si>
    <t>Vy Thị Điểm</t>
  </si>
  <si>
    <t>Chu Kiều Trang</t>
  </si>
  <si>
    <t>Hoàng Thị Duyên</t>
  </si>
  <si>
    <t>Lý A Nắng</t>
  </si>
  <si>
    <t>Lương  Thị Bình</t>
  </si>
  <si>
    <t>Hoàng Thị Vân</t>
  </si>
  <si>
    <t>Bàn Hà Nhi</t>
  </si>
  <si>
    <t>Nông T. Huyền My</t>
  </si>
  <si>
    <t>Hoàng Thu Hà</t>
  </si>
  <si>
    <t>Phìn Thị Hậu</t>
  </si>
  <si>
    <t>Quan Thị Điền</t>
  </si>
  <si>
    <t>LW7B</t>
  </si>
  <si>
    <t>Triệu Thị Minh Anh</t>
  </si>
  <si>
    <t>Nông Thị Hương</t>
  </si>
  <si>
    <t>LW7C</t>
  </si>
  <si>
    <t>Hà Ngọc Trinh</t>
  </si>
  <si>
    <t>Lộc Thị Thảo</t>
  </si>
  <si>
    <t>Triệu Thị Tấn</t>
  </si>
  <si>
    <t>Long Thị Hoa</t>
  </si>
  <si>
    <t>Tô Thị Hồng</t>
  </si>
  <si>
    <t>Phạm Thị Lan</t>
  </si>
  <si>
    <r>
      <t xml:space="preserve">Nghèo
</t>
    </r>
    <r>
      <rPr>
        <sz val="10"/>
        <rFont val="Times New Roman"/>
        <family val="1"/>
      </rPr>
      <t>(Ht2,89.RL 80)</t>
    </r>
  </si>
  <si>
    <t>Đặng Bảo Thoa</t>
  </si>
  <si>
    <r>
      <t xml:space="preserve">Nghèo
</t>
    </r>
    <r>
      <rPr>
        <sz val="10"/>
        <rFont val="Times New Roman"/>
        <family val="1"/>
      </rPr>
      <t>(HT 3,16.RL 90)</t>
    </r>
  </si>
  <si>
    <t>Ma Thị Ly</t>
  </si>
  <si>
    <t>XH18A</t>
  </si>
  <si>
    <t>Hoàng Thị Thao</t>
  </si>
  <si>
    <r>
      <t xml:space="preserve">Nghèo
</t>
    </r>
    <r>
      <rPr>
        <sz val="10"/>
        <rFont val="Times New Roman"/>
        <family val="1"/>
      </rPr>
      <t>(HT 3. RL 83)</t>
    </r>
  </si>
  <si>
    <r>
      <t xml:space="preserve">Nghèo
</t>
    </r>
    <r>
      <rPr>
        <sz val="10"/>
        <rFont val="Times New Roman"/>
        <family val="1"/>
      </rPr>
      <t>(HT 2,59.RL 70)</t>
    </r>
  </si>
  <si>
    <t>Thào A Sà</t>
  </si>
  <si>
    <t>Nguyễn Thị Phương</t>
  </si>
  <si>
    <t>Hoàng Thị Hậu</t>
  </si>
  <si>
    <t>Đàm Thị Luyện</t>
  </si>
  <si>
    <t>Hà Thị Xim</t>
  </si>
  <si>
    <t>Hà Thị Xoan</t>
  </si>
  <si>
    <t>Hảng A Dơ</t>
  </si>
  <si>
    <t>Lò Thị Bích Hà</t>
  </si>
  <si>
    <t>Tráng Thị Sáo</t>
  </si>
  <si>
    <t>(Bằng chữ: Bốn triệu, năm trăm sáu mươi nghìn đồng)</t>
  </si>
  <si>
    <r>
      <t>(</t>
    </r>
    <r>
      <rPr>
        <i/>
        <sz val="13"/>
        <color indexed="8"/>
        <rFont val="Times New Roman"/>
        <family val="1"/>
      </rPr>
      <t>Bằng chữ: Một triệu, hai trăm nghìn đồng)</t>
    </r>
  </si>
  <si>
    <t>(Bằng chữ: Bốn triệu, ba trăm hai mươi nghìn đồng)</t>
  </si>
  <si>
    <t>(Bằng chữ: Hai triệu, năm trăm hai mươi nghìn đồng)</t>
  </si>
  <si>
    <t>(Bằng chữ: Mười tám triệu, hai trăm bốn mươi nghìn đồng)</t>
  </si>
  <si>
    <t>Cà Thị Thao</t>
  </si>
  <si>
    <t>Hoàng Minh Đưc</t>
  </si>
  <si>
    <t>Ly Thị Mỷ</t>
  </si>
  <si>
    <t>LW7A</t>
  </si>
  <si>
    <t>Đặng Quế Anh</t>
  </si>
  <si>
    <t>(Bằng chữ: Tám mươi triệu, một trăm sáu mươi nghìn đồng)</t>
  </si>
  <si>
    <t>HỌC KỲ I, NĂM HỌC 2015- 2016</t>
  </si>
  <si>
    <t>Giàng Thị Dinh</t>
  </si>
  <si>
    <t>(Bằng chữ: Năm mươi triệu, hai trăm tám mươi nghìn đồng)</t>
  </si>
  <si>
    <t>TN7T1</t>
  </si>
  <si>
    <t>TN7N1</t>
  </si>
  <si>
    <t>Sùng A Chống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</si>
</sst>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#,##0.000"/>
    <numFmt numFmtId="167" formatCode="_(* #,##0_);_(* \(#,##0\);_(* &quot;-&quot;??_);_(@_)"/>
    <numFmt numFmtId="168" formatCode="_(* #,##0.000_);_(* \(#,##0.000\);_(* &quot;-&quot;?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3"/>
      <color indexed="8"/>
      <name val="Times New Roman"/>
      <family val="1"/>
    </font>
    <font>
      <b/>
      <sz val="15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62" applyFont="1" applyBorder="1" applyAlignment="1">
      <alignment vertical="center" wrapText="1"/>
      <protection/>
    </xf>
    <xf numFmtId="0" fontId="7" fillId="0" borderId="10" xfId="89" applyFont="1" applyBorder="1" applyAlignment="1">
      <alignment vertical="center" wrapText="1"/>
      <protection/>
    </xf>
    <xf numFmtId="0" fontId="7" fillId="0" borderId="10" xfId="89" applyFont="1" applyBorder="1" applyAlignment="1">
      <alignment horizontal="center" vertical="center"/>
      <protection/>
    </xf>
    <xf numFmtId="0" fontId="7" fillId="0" borderId="10" xfId="89" applyFont="1" applyBorder="1" applyAlignment="1">
      <alignment horizontal="center" vertical="center" wrapText="1"/>
      <protection/>
    </xf>
    <xf numFmtId="0" fontId="7" fillId="0" borderId="10" xfId="131" applyFont="1" applyBorder="1" applyAlignment="1">
      <alignment vertical="center"/>
      <protection/>
    </xf>
    <xf numFmtId="0" fontId="7" fillId="0" borderId="10" xfId="131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72" applyFont="1" applyBorder="1" applyAlignment="1">
      <alignment vertical="center" wrapText="1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 wrapText="1"/>
      <protection/>
    </xf>
    <xf numFmtId="0" fontId="7" fillId="0" borderId="10" xfId="73" applyFont="1" applyBorder="1" applyAlignment="1">
      <alignment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74" applyFont="1" applyBorder="1" applyAlignment="1">
      <alignment vertical="center" wrapText="1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vertical="center" wrapText="1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62" applyFont="1" applyBorder="1" applyAlignment="1">
      <alignment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 quotePrefix="1">
      <alignment horizontal="center" vertical="center"/>
      <protection/>
    </xf>
    <xf numFmtId="165" fontId="2" fillId="0" borderId="10" xfId="44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7" fillId="0" borderId="10" xfId="64" applyFont="1" applyFill="1" applyBorder="1" applyAlignment="1">
      <alignment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68" applyFont="1" applyBorder="1" applyAlignment="1">
      <alignment vertical="center" wrapText="1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vertic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6" applyFont="1" applyBorder="1" applyAlignment="1">
      <alignment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76" applyFont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65" applyFont="1" applyBorder="1" applyAlignment="1">
      <alignment vertical="center" wrapText="1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10" xfId="81" applyFont="1" applyBorder="1" applyAlignment="1">
      <alignment vertical="center" wrapText="1"/>
      <protection/>
    </xf>
    <xf numFmtId="0" fontId="7" fillId="0" borderId="10" xfId="8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7" fillId="0" borderId="10" xfId="109" applyFont="1" applyBorder="1" applyAlignment="1">
      <alignment vertical="center"/>
      <protection/>
    </xf>
    <xf numFmtId="0" fontId="7" fillId="0" borderId="10" xfId="109" applyFont="1" applyBorder="1" applyAlignment="1">
      <alignment horizontal="center" vertical="center"/>
      <protection/>
    </xf>
    <xf numFmtId="0" fontId="7" fillId="0" borderId="10" xfId="10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0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62" applyFont="1" applyBorder="1" applyAlignment="1">
      <alignment horizontal="center" vertical="center"/>
      <protection/>
    </xf>
    <xf numFmtId="43" fontId="53" fillId="0" borderId="0" xfId="42" applyFont="1" applyAlignment="1">
      <alignment/>
    </xf>
    <xf numFmtId="166" fontId="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65" fontId="54" fillId="0" borderId="11" xfId="42" applyNumberFormat="1" applyFont="1" applyBorder="1" applyAlignment="1">
      <alignment/>
    </xf>
    <xf numFmtId="0" fontId="7" fillId="0" borderId="10" xfId="121" applyFont="1" applyBorder="1" applyAlignment="1">
      <alignment vertical="center" wrapText="1"/>
      <protection/>
    </xf>
    <xf numFmtId="0" fontId="7" fillId="0" borderId="10" xfId="122" applyFont="1" applyBorder="1" applyAlignment="1">
      <alignment horizontal="center" vertical="center" wrapText="1"/>
      <protection/>
    </xf>
    <xf numFmtId="0" fontId="13" fillId="0" borderId="10" xfId="121" applyFont="1" applyBorder="1" applyAlignment="1">
      <alignment vertical="center" wrapText="1"/>
      <protection/>
    </xf>
    <xf numFmtId="0" fontId="7" fillId="0" borderId="10" xfId="123" applyFont="1" applyBorder="1" applyAlignment="1">
      <alignment vertical="center" wrapText="1"/>
      <protection/>
    </xf>
    <xf numFmtId="0" fontId="7" fillId="0" borderId="10" xfId="124" applyFont="1" applyBorder="1" applyAlignment="1">
      <alignment horizontal="center" vertical="center" wrapText="1"/>
      <protection/>
    </xf>
    <xf numFmtId="0" fontId="7" fillId="0" borderId="10" xfId="125" applyFont="1" applyBorder="1" applyAlignment="1">
      <alignment horizontal="center" vertical="center" wrapText="1"/>
      <protection/>
    </xf>
    <xf numFmtId="0" fontId="7" fillId="0" borderId="10" xfId="128" applyFont="1" applyBorder="1" applyAlignment="1">
      <alignment vertical="center" wrapText="1"/>
      <protection/>
    </xf>
    <xf numFmtId="0" fontId="7" fillId="0" borderId="10" xfId="129" applyFont="1" applyBorder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10" xfId="90" applyFont="1" applyBorder="1" applyAlignment="1">
      <alignment vertical="center" wrapText="1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0" fontId="7" fillId="0" borderId="10" xfId="80" applyFont="1" applyBorder="1" applyAlignment="1">
      <alignment vertical="center" wrapText="1"/>
      <protection/>
    </xf>
    <xf numFmtId="0" fontId="7" fillId="0" borderId="10" xfId="80" applyFont="1" applyBorder="1" applyAlignment="1">
      <alignment horizontal="center" vertical="center"/>
      <protection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63" applyFont="1" applyBorder="1" applyAlignment="1">
      <alignment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70" applyFont="1" applyBorder="1" applyAlignment="1">
      <alignment vertical="center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vertical="center"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7" fillId="0" borderId="10" xfId="85" applyFont="1" applyBorder="1" applyAlignment="1">
      <alignment vertical="center" wrapText="1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82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82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5" fontId="54" fillId="0" borderId="0" xfId="42" applyNumberFormat="1" applyFont="1" applyAlignment="1">
      <alignment/>
    </xf>
    <xf numFmtId="0" fontId="7" fillId="0" borderId="10" xfId="105" applyFont="1" applyBorder="1" applyAlignment="1">
      <alignment vertical="center"/>
      <protection/>
    </xf>
    <xf numFmtId="0" fontId="7" fillId="0" borderId="10" xfId="106" applyFont="1" applyBorder="1" applyAlignment="1">
      <alignment horizontal="center" vertical="center"/>
      <protection/>
    </xf>
    <xf numFmtId="0" fontId="7" fillId="0" borderId="10" xfId="107" applyFont="1" applyBorder="1" applyAlignment="1">
      <alignment vertical="center"/>
      <protection/>
    </xf>
    <xf numFmtId="0" fontId="7" fillId="0" borderId="10" xfId="108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7" fillId="0" borderId="10" xfId="106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10" fillId="0" borderId="0" xfId="62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16" fillId="0" borderId="0" xfId="62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64" fontId="54" fillId="0" borderId="11" xfId="0" applyNumberFormat="1" applyFont="1" applyBorder="1" applyAlignment="1">
      <alignment horizontal="center" vertical="center"/>
    </xf>
    <xf numFmtId="165" fontId="53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4" fontId="53" fillId="0" borderId="0" xfId="0" applyNumberFormat="1" applyFont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165" fontId="2" fillId="0" borderId="11" xfId="42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 vertical="center"/>
    </xf>
    <xf numFmtId="0" fontId="7" fillId="0" borderId="11" xfId="62" applyFont="1" applyBorder="1" applyAlignment="1">
      <alignment vertical="center"/>
      <protection/>
    </xf>
    <xf numFmtId="0" fontId="54" fillId="0" borderId="11" xfId="0" applyFont="1" applyBorder="1" applyAlignment="1">
      <alignment/>
    </xf>
    <xf numFmtId="168" fontId="53" fillId="0" borderId="0" xfId="0" applyNumberFormat="1" applyFont="1" applyAlignment="1">
      <alignment/>
    </xf>
    <xf numFmtId="167" fontId="53" fillId="0" borderId="0" xfId="42" applyNumberFormat="1" applyFont="1" applyAlignment="1">
      <alignment/>
    </xf>
    <xf numFmtId="0" fontId="7" fillId="0" borderId="11" xfId="82" applyFont="1" applyBorder="1" applyAlignment="1">
      <alignment vertical="center"/>
      <protection/>
    </xf>
    <xf numFmtId="165" fontId="7" fillId="0" borderId="11" xfId="42" applyNumberFormat="1" applyFont="1" applyBorder="1" applyAlignment="1">
      <alignment horizontal="center" vertical="center" wrapText="1"/>
    </xf>
    <xf numFmtId="0" fontId="16" fillId="0" borderId="0" xfId="62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6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9" fillId="0" borderId="0" xfId="62" applyFont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0" fillId="0" borderId="0" xfId="62" applyFont="1" applyBorder="1" applyAlignment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" xfId="109"/>
    <cellStyle name="Normal 60" xfId="110"/>
    <cellStyle name="Normal 61" xfId="111"/>
    <cellStyle name="Normal 62" xfId="112"/>
    <cellStyle name="Normal 63" xfId="113"/>
    <cellStyle name="Normal 64" xfId="114"/>
    <cellStyle name="Normal 65" xfId="115"/>
    <cellStyle name="Normal 66" xfId="116"/>
    <cellStyle name="Normal 67" xfId="117"/>
    <cellStyle name="Normal 68" xfId="118"/>
    <cellStyle name="Normal 69" xfId="119"/>
    <cellStyle name="Normal 7" xfId="120"/>
    <cellStyle name="Normal 70" xfId="121"/>
    <cellStyle name="Normal 71" xfId="122"/>
    <cellStyle name="Normal 72" xfId="123"/>
    <cellStyle name="Normal 73" xfId="124"/>
    <cellStyle name="Normal 74" xfId="125"/>
    <cellStyle name="Normal 75" xfId="126"/>
    <cellStyle name="Normal 76" xfId="127"/>
    <cellStyle name="Normal 77" xfId="128"/>
    <cellStyle name="Normal 78" xfId="129"/>
    <cellStyle name="Normal 8" xfId="130"/>
    <cellStyle name="Normal 9" xfId="131"/>
    <cellStyle name="Note" xfId="132"/>
    <cellStyle name="Output" xfId="133"/>
    <cellStyle name="Percent" xfId="134"/>
    <cellStyle name="Title" xfId="135"/>
    <cellStyle name="Total" xfId="136"/>
    <cellStyle name="Warning Text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421875" style="29" customWidth="1"/>
    <col min="2" max="2" width="26.140625" style="29" customWidth="1"/>
    <col min="3" max="3" width="11.8515625" style="29" customWidth="1"/>
    <col min="4" max="4" width="12.7109375" style="29" customWidth="1"/>
    <col min="5" max="5" width="13.28125" style="29" customWidth="1"/>
    <col min="6" max="6" width="15.00390625" style="29" customWidth="1"/>
    <col min="7" max="7" width="14.140625" style="29" customWidth="1"/>
    <col min="8" max="8" width="18.00390625" style="29" customWidth="1"/>
    <col min="9" max="9" width="31.8515625" style="29" customWidth="1"/>
    <col min="10" max="12" width="10.421875" style="29" bestFit="1" customWidth="1"/>
    <col min="13" max="13" width="10.57421875" style="29" bestFit="1" customWidth="1"/>
    <col min="14" max="16384" width="9.140625" style="29" customWidth="1"/>
  </cols>
  <sheetData>
    <row r="1" spans="1:7" ht="18" customHeight="1">
      <c r="A1" s="155" t="s">
        <v>0</v>
      </c>
      <c r="B1" s="155"/>
      <c r="C1" s="155"/>
      <c r="D1" s="155"/>
      <c r="E1" s="155"/>
      <c r="F1" s="155"/>
      <c r="G1" s="155"/>
    </row>
    <row r="2" spans="1:7" ht="15" customHeight="1">
      <c r="A2" s="155" t="s">
        <v>1</v>
      </c>
      <c r="B2" s="155"/>
      <c r="C2" s="155"/>
      <c r="D2" s="155"/>
      <c r="E2" s="155"/>
      <c r="F2" s="155"/>
      <c r="G2" s="155"/>
    </row>
    <row r="3" spans="1:7" ht="15" customHeight="1">
      <c r="A3" s="155" t="s">
        <v>296</v>
      </c>
      <c r="B3" s="155"/>
      <c r="C3" s="155"/>
      <c r="D3" s="155"/>
      <c r="E3" s="155"/>
      <c r="F3" s="155"/>
      <c r="G3" s="155"/>
    </row>
    <row r="4" spans="1:7" ht="15.75" customHeight="1">
      <c r="A4" s="156" t="s">
        <v>210</v>
      </c>
      <c r="B4" s="156"/>
      <c r="C4" s="156"/>
      <c r="D4" s="156"/>
      <c r="E4" s="156"/>
      <c r="F4" s="156"/>
      <c r="G4" s="156"/>
    </row>
    <row r="5" spans="1:12" ht="16.5">
      <c r="A5" s="1" t="s">
        <v>2</v>
      </c>
      <c r="B5" s="1" t="s">
        <v>3</v>
      </c>
      <c r="C5" s="1" t="s">
        <v>4</v>
      </c>
      <c r="D5" s="1" t="s">
        <v>5</v>
      </c>
      <c r="E5" s="1" t="s">
        <v>75</v>
      </c>
      <c r="F5" s="1" t="s">
        <v>76</v>
      </c>
      <c r="G5" s="1" t="s">
        <v>77</v>
      </c>
      <c r="L5" s="132"/>
    </row>
    <row r="6" spans="1:9" ht="19.5" customHeight="1">
      <c r="A6" s="57">
        <v>1</v>
      </c>
      <c r="B6" s="3" t="s">
        <v>7</v>
      </c>
      <c r="C6" s="4" t="s">
        <v>8</v>
      </c>
      <c r="D6" s="5" t="s">
        <v>6</v>
      </c>
      <c r="E6" s="58">
        <v>140</v>
      </c>
      <c r="F6" s="28">
        <v>840</v>
      </c>
      <c r="G6" s="133"/>
      <c r="I6" s="148"/>
    </row>
    <row r="7" spans="1:7" ht="28.5" customHeight="1">
      <c r="A7" s="57">
        <v>2</v>
      </c>
      <c r="B7" s="3" t="s">
        <v>267</v>
      </c>
      <c r="C7" s="4" t="s">
        <v>8</v>
      </c>
      <c r="D7" s="5" t="s">
        <v>268</v>
      </c>
      <c r="E7" s="58">
        <v>100</v>
      </c>
      <c r="F7" s="28">
        <f>+E7*6</f>
        <v>600</v>
      </c>
      <c r="G7" s="133"/>
    </row>
    <row r="8" spans="1:9" ht="30.75" customHeight="1">
      <c r="A8" s="57">
        <v>3</v>
      </c>
      <c r="B8" s="3" t="s">
        <v>269</v>
      </c>
      <c r="C8" s="4" t="s">
        <v>8</v>
      </c>
      <c r="D8" s="5" t="s">
        <v>270</v>
      </c>
      <c r="E8" s="58">
        <v>100</v>
      </c>
      <c r="F8" s="28">
        <f>+E8*6</f>
        <v>600</v>
      </c>
      <c r="G8" s="133"/>
      <c r="I8" s="148">
        <f>+F12+F109+F130+F272+F303+F349+F394+F461+F481+G529</f>
        <v>167520</v>
      </c>
    </row>
    <row r="9" spans="1:7" ht="19.5" customHeight="1">
      <c r="A9" s="57">
        <v>4</v>
      </c>
      <c r="B9" s="2" t="s">
        <v>9</v>
      </c>
      <c r="C9" s="42" t="s">
        <v>8</v>
      </c>
      <c r="D9" s="42" t="s">
        <v>6</v>
      </c>
      <c r="E9" s="58">
        <v>140</v>
      </c>
      <c r="F9" s="28">
        <v>840</v>
      </c>
      <c r="G9" s="133"/>
    </row>
    <row r="10" spans="1:7" ht="19.5" customHeight="1">
      <c r="A10" s="57">
        <v>5</v>
      </c>
      <c r="B10" s="2" t="s">
        <v>10</v>
      </c>
      <c r="C10" s="42" t="s">
        <v>11</v>
      </c>
      <c r="D10" s="42" t="s">
        <v>6</v>
      </c>
      <c r="E10" s="58">
        <v>140</v>
      </c>
      <c r="F10" s="28">
        <v>840</v>
      </c>
      <c r="G10" s="133"/>
    </row>
    <row r="11" spans="1:7" ht="19.5" customHeight="1">
      <c r="A11" s="57">
        <v>6</v>
      </c>
      <c r="B11" s="2" t="s">
        <v>12</v>
      </c>
      <c r="C11" s="42" t="s">
        <v>13</v>
      </c>
      <c r="D11" s="42" t="s">
        <v>6</v>
      </c>
      <c r="E11" s="58">
        <v>140</v>
      </c>
      <c r="F11" s="28">
        <v>840</v>
      </c>
      <c r="G11" s="133"/>
    </row>
    <row r="12" spans="1:7" ht="16.5">
      <c r="A12" s="24"/>
      <c r="B12" s="25"/>
      <c r="C12" s="26"/>
      <c r="D12" s="27"/>
      <c r="E12" s="146" t="s">
        <v>14</v>
      </c>
      <c r="F12" s="131">
        <f>+SUM(F6:F11)</f>
        <v>4560</v>
      </c>
      <c r="G12" s="131"/>
    </row>
    <row r="13" spans="1:7" ht="16.5">
      <c r="A13" s="24"/>
      <c r="B13" s="164" t="s">
        <v>285</v>
      </c>
      <c r="C13" s="164"/>
      <c r="D13" s="164"/>
      <c r="E13" s="164"/>
      <c r="F13" s="164"/>
      <c r="G13" s="164"/>
    </row>
    <row r="14" spans="1:11" ht="16.5">
      <c r="A14" s="24"/>
      <c r="B14" s="123"/>
      <c r="C14" s="123"/>
      <c r="D14" s="123"/>
      <c r="E14" s="123"/>
      <c r="F14" s="123"/>
      <c r="G14" s="123"/>
      <c r="K14" s="130"/>
    </row>
    <row r="15" spans="1:7" ht="19.5">
      <c r="A15" s="24"/>
      <c r="B15" s="25"/>
      <c r="C15" s="26"/>
      <c r="D15" s="27"/>
      <c r="E15" s="154" t="s">
        <v>15</v>
      </c>
      <c r="F15" s="154"/>
      <c r="G15" s="154"/>
    </row>
    <row r="16" spans="1:7" ht="18.75">
      <c r="A16" s="24"/>
      <c r="B16" s="25"/>
      <c r="C16" s="26"/>
      <c r="D16" s="27"/>
      <c r="E16" s="126"/>
      <c r="F16" s="126"/>
      <c r="G16" s="126"/>
    </row>
    <row r="17" spans="1:7" ht="18.75">
      <c r="A17" s="24"/>
      <c r="B17" s="25"/>
      <c r="C17" s="26"/>
      <c r="D17" s="27"/>
      <c r="E17" s="126"/>
      <c r="F17" s="126"/>
      <c r="G17" s="126"/>
    </row>
    <row r="18" spans="1:7" ht="18.75">
      <c r="A18" s="24"/>
      <c r="B18" s="25"/>
      <c r="C18" s="26"/>
      <c r="D18" s="27"/>
      <c r="E18" s="126"/>
      <c r="F18" s="126"/>
      <c r="G18" s="126"/>
    </row>
    <row r="19" spans="1:7" ht="18.75">
      <c r="A19" s="24"/>
      <c r="B19" s="25"/>
      <c r="C19" s="26"/>
      <c r="D19" s="27"/>
      <c r="E19" s="152"/>
      <c r="F19" s="152"/>
      <c r="G19" s="152"/>
    </row>
    <row r="21" spans="5:7" ht="18.75">
      <c r="E21" s="152" t="s">
        <v>211</v>
      </c>
      <c r="F21" s="152"/>
      <c r="G21" s="152"/>
    </row>
    <row r="39" ht="59.25" customHeight="1"/>
    <row r="40" ht="59.25" customHeight="1"/>
    <row r="41" ht="59.25" customHeight="1" hidden="1"/>
    <row r="42" ht="15" hidden="1"/>
    <row r="43" spans="1:7" ht="20.25" customHeight="1">
      <c r="A43" s="155" t="s">
        <v>0</v>
      </c>
      <c r="B43" s="155"/>
      <c r="C43" s="155"/>
      <c r="D43" s="155"/>
      <c r="E43" s="155"/>
      <c r="F43" s="155"/>
      <c r="G43" s="155"/>
    </row>
    <row r="44" spans="1:7" ht="17.25" customHeight="1">
      <c r="A44" s="155" t="s">
        <v>17</v>
      </c>
      <c r="B44" s="155"/>
      <c r="C44" s="155"/>
      <c r="D44" s="155"/>
      <c r="E44" s="155"/>
      <c r="F44" s="155"/>
      <c r="G44" s="155"/>
    </row>
    <row r="45" spans="1:7" ht="15" customHeight="1">
      <c r="A45" s="155" t="s">
        <v>296</v>
      </c>
      <c r="B45" s="155"/>
      <c r="C45" s="155"/>
      <c r="D45" s="155"/>
      <c r="E45" s="155"/>
      <c r="F45" s="155"/>
      <c r="G45" s="155"/>
    </row>
    <row r="46" spans="1:7" ht="20.25" customHeight="1">
      <c r="A46" s="156" t="s">
        <v>210</v>
      </c>
      <c r="B46" s="156"/>
      <c r="C46" s="156"/>
      <c r="D46" s="156"/>
      <c r="E46" s="156"/>
      <c r="F46" s="156"/>
      <c r="G46" s="156"/>
    </row>
    <row r="47" spans="1:9" ht="16.5">
      <c r="A47" s="1" t="s">
        <v>2</v>
      </c>
      <c r="B47" s="1" t="s">
        <v>3</v>
      </c>
      <c r="C47" s="1" t="s">
        <v>4</v>
      </c>
      <c r="D47" s="1" t="s">
        <v>5</v>
      </c>
      <c r="E47" s="1" t="s">
        <v>75</v>
      </c>
      <c r="F47" s="1" t="s">
        <v>76</v>
      </c>
      <c r="G47" s="1" t="s">
        <v>77</v>
      </c>
      <c r="I47" s="149" t="e">
        <f>+F48+F49+F50+F51+F52+F53+F54+F55+F56+F57++F58+F59+F60+F61+F62+F63+F64+F66+F65+F67+F68+F69+F70+F71+F72+F73+F74+F75+F76+F77+F78+F79+#REF!+F80+F81++F82+F83+F84+F85+F86+F87+F88+F89+#REF!+F90+F91+F92+F93+F94+F95+F97++F96+F98+F100+F102+F103+F104+F105</f>
        <v>#REF!</v>
      </c>
    </row>
    <row r="48" spans="1:10" ht="19.5" customHeight="1">
      <c r="A48" s="57">
        <v>1</v>
      </c>
      <c r="B48" s="10" t="s">
        <v>19</v>
      </c>
      <c r="C48" s="11" t="s">
        <v>18</v>
      </c>
      <c r="D48" s="11" t="s">
        <v>6</v>
      </c>
      <c r="E48" s="58">
        <v>140</v>
      </c>
      <c r="F48" s="58">
        <f aca="true" t="shared" si="0" ref="F48:F89">+E48*6</f>
        <v>840</v>
      </c>
      <c r="G48" s="134"/>
      <c r="I48" s="66"/>
      <c r="J48" s="138"/>
    </row>
    <row r="49" spans="1:10" ht="19.5" customHeight="1">
      <c r="A49" s="57">
        <v>2</v>
      </c>
      <c r="B49" s="61" t="s">
        <v>20</v>
      </c>
      <c r="C49" s="62" t="s">
        <v>18</v>
      </c>
      <c r="D49" s="59" t="s">
        <v>6</v>
      </c>
      <c r="E49" s="58">
        <v>140</v>
      </c>
      <c r="F49" s="58">
        <f t="shared" si="0"/>
        <v>840</v>
      </c>
      <c r="G49" s="23"/>
      <c r="I49" s="66"/>
      <c r="J49" s="138"/>
    </row>
    <row r="50" spans="1:10" ht="19.5" customHeight="1">
      <c r="A50" s="57">
        <v>3</v>
      </c>
      <c r="B50" s="61" t="s">
        <v>21</v>
      </c>
      <c r="C50" s="62" t="s">
        <v>18</v>
      </c>
      <c r="D50" s="59" t="s">
        <v>6</v>
      </c>
      <c r="E50" s="58">
        <v>140</v>
      </c>
      <c r="F50" s="58">
        <f t="shared" si="0"/>
        <v>840</v>
      </c>
      <c r="G50" s="60"/>
      <c r="I50" s="66"/>
      <c r="J50" s="138"/>
    </row>
    <row r="51" spans="1:10" ht="19.5" customHeight="1">
      <c r="A51" s="57">
        <v>4</v>
      </c>
      <c r="B51" s="15" t="s">
        <v>22</v>
      </c>
      <c r="C51" s="16" t="s">
        <v>18</v>
      </c>
      <c r="D51" s="16" t="s">
        <v>6</v>
      </c>
      <c r="E51" s="58">
        <v>140</v>
      </c>
      <c r="F51" s="58">
        <f t="shared" si="0"/>
        <v>840</v>
      </c>
      <c r="G51" s="60"/>
      <c r="I51" s="66"/>
      <c r="J51" s="138"/>
    </row>
    <row r="52" spans="1:10" ht="19.5" customHeight="1">
      <c r="A52" s="57">
        <v>5</v>
      </c>
      <c r="B52" s="20" t="s">
        <v>23</v>
      </c>
      <c r="C52" s="21" t="s">
        <v>18</v>
      </c>
      <c r="D52" s="22" t="s">
        <v>6</v>
      </c>
      <c r="E52" s="58">
        <v>140</v>
      </c>
      <c r="F52" s="58">
        <f t="shared" si="0"/>
        <v>840</v>
      </c>
      <c r="G52" s="60"/>
      <c r="I52" s="66"/>
      <c r="J52" s="138"/>
    </row>
    <row r="53" spans="1:10" ht="19.5" customHeight="1">
      <c r="A53" s="57">
        <v>6</v>
      </c>
      <c r="B53" s="12" t="s">
        <v>24</v>
      </c>
      <c r="C53" s="13" t="s">
        <v>18</v>
      </c>
      <c r="D53" s="14" t="s">
        <v>6</v>
      </c>
      <c r="E53" s="58">
        <v>140</v>
      </c>
      <c r="F53" s="58">
        <f t="shared" si="0"/>
        <v>840</v>
      </c>
      <c r="G53" s="60"/>
      <c r="I53" s="66"/>
      <c r="J53" s="138"/>
    </row>
    <row r="54" spans="1:11" ht="19.5" customHeight="1">
      <c r="A54" s="57">
        <v>7</v>
      </c>
      <c r="B54" s="17" t="s">
        <v>25</v>
      </c>
      <c r="C54" s="18" t="s">
        <v>18</v>
      </c>
      <c r="D54" s="19" t="s">
        <v>6</v>
      </c>
      <c r="E54" s="58">
        <v>140</v>
      </c>
      <c r="F54" s="58">
        <f t="shared" si="0"/>
        <v>840</v>
      </c>
      <c r="G54" s="60"/>
      <c r="I54" s="66"/>
      <c r="J54" s="138"/>
      <c r="K54" s="64"/>
    </row>
    <row r="55" spans="1:10" ht="19.5" customHeight="1">
      <c r="A55" s="57">
        <v>8</v>
      </c>
      <c r="B55" s="61" t="s">
        <v>26</v>
      </c>
      <c r="C55" s="62" t="s">
        <v>18</v>
      </c>
      <c r="D55" s="59" t="s">
        <v>6</v>
      </c>
      <c r="E55" s="58">
        <v>140</v>
      </c>
      <c r="F55" s="58">
        <f t="shared" si="0"/>
        <v>840</v>
      </c>
      <c r="G55" s="60"/>
      <c r="I55" s="66"/>
      <c r="J55" s="138"/>
    </row>
    <row r="56" spans="1:12" ht="19.5" customHeight="1">
      <c r="A56" s="57">
        <v>9</v>
      </c>
      <c r="B56" s="61" t="s">
        <v>27</v>
      </c>
      <c r="C56" s="62" t="s">
        <v>18</v>
      </c>
      <c r="D56" s="59" t="s">
        <v>6</v>
      </c>
      <c r="E56" s="58">
        <v>140</v>
      </c>
      <c r="F56" s="58">
        <f t="shared" si="0"/>
        <v>840</v>
      </c>
      <c r="G56" s="134"/>
      <c r="I56" s="139"/>
      <c r="J56" s="140"/>
      <c r="L56" s="29">
        <v>1</v>
      </c>
    </row>
    <row r="57" spans="1:10" ht="41.25" customHeight="1">
      <c r="A57" s="57">
        <v>10</v>
      </c>
      <c r="B57" s="61" t="s">
        <v>226</v>
      </c>
      <c r="C57" s="62" t="s">
        <v>18</v>
      </c>
      <c r="D57" s="121" t="s">
        <v>227</v>
      </c>
      <c r="E57" s="58">
        <v>100</v>
      </c>
      <c r="F57" s="58">
        <f t="shared" si="0"/>
        <v>600</v>
      </c>
      <c r="G57" s="134"/>
      <c r="I57" s="66"/>
      <c r="J57" s="138">
        <v>3</v>
      </c>
    </row>
    <row r="58" spans="1:10" ht="19.5" customHeight="1">
      <c r="A58" s="57">
        <v>11</v>
      </c>
      <c r="B58" s="33" t="s">
        <v>28</v>
      </c>
      <c r="C58" s="34" t="s">
        <v>29</v>
      </c>
      <c r="D58" s="35" t="s">
        <v>6</v>
      </c>
      <c r="E58" s="58">
        <v>140</v>
      </c>
      <c r="F58" s="58">
        <f t="shared" si="0"/>
        <v>840</v>
      </c>
      <c r="G58" s="60"/>
      <c r="I58" s="66"/>
      <c r="J58" s="138"/>
    </row>
    <row r="59" spans="1:10" ht="19.5" customHeight="1">
      <c r="A59" s="57">
        <v>12</v>
      </c>
      <c r="B59" s="36" t="s">
        <v>30</v>
      </c>
      <c r="C59" s="37" t="s">
        <v>29</v>
      </c>
      <c r="D59" s="38" t="s">
        <v>6</v>
      </c>
      <c r="E59" s="58">
        <v>140</v>
      </c>
      <c r="F59" s="58">
        <f t="shared" si="0"/>
        <v>840</v>
      </c>
      <c r="G59" s="60"/>
      <c r="I59" s="66"/>
      <c r="J59" s="138"/>
    </row>
    <row r="60" spans="1:10" ht="19.5" customHeight="1">
      <c r="A60" s="57">
        <v>13</v>
      </c>
      <c r="B60" s="30" t="s">
        <v>31</v>
      </c>
      <c r="C60" s="31" t="s">
        <v>29</v>
      </c>
      <c r="D60" s="32" t="s">
        <v>6</v>
      </c>
      <c r="E60" s="58">
        <v>140</v>
      </c>
      <c r="F60" s="58">
        <f t="shared" si="0"/>
        <v>840</v>
      </c>
      <c r="G60" s="60"/>
      <c r="I60" s="66"/>
      <c r="J60" s="138"/>
    </row>
    <row r="61" spans="1:12" ht="19.5" customHeight="1">
      <c r="A61" s="57">
        <v>14</v>
      </c>
      <c r="B61" s="40" t="s">
        <v>32</v>
      </c>
      <c r="C61" s="46" t="s">
        <v>29</v>
      </c>
      <c r="D61" s="39" t="s">
        <v>37</v>
      </c>
      <c r="E61" s="58">
        <v>100</v>
      </c>
      <c r="F61" s="58">
        <f t="shared" si="0"/>
        <v>600</v>
      </c>
      <c r="G61" s="60"/>
      <c r="I61" s="66"/>
      <c r="J61" s="138">
        <v>4</v>
      </c>
      <c r="L61" s="29">
        <v>2</v>
      </c>
    </row>
    <row r="62" spans="1:10" ht="19.5" customHeight="1">
      <c r="A62" s="57">
        <v>15</v>
      </c>
      <c r="B62" s="45" t="s">
        <v>33</v>
      </c>
      <c r="C62" s="41" t="s">
        <v>29</v>
      </c>
      <c r="D62" s="59" t="s">
        <v>6</v>
      </c>
      <c r="E62" s="58">
        <v>140</v>
      </c>
      <c r="F62" s="58">
        <f t="shared" si="0"/>
        <v>840</v>
      </c>
      <c r="G62" s="60"/>
      <c r="I62" s="66"/>
      <c r="J62" s="138"/>
    </row>
    <row r="63" spans="1:10" ht="19.5" customHeight="1">
      <c r="A63" s="57">
        <v>16</v>
      </c>
      <c r="B63" s="30" t="s">
        <v>34</v>
      </c>
      <c r="C63" s="31" t="s">
        <v>29</v>
      </c>
      <c r="D63" s="32" t="s">
        <v>6</v>
      </c>
      <c r="E63" s="58">
        <v>140</v>
      </c>
      <c r="F63" s="58">
        <f t="shared" si="0"/>
        <v>840</v>
      </c>
      <c r="G63" s="60"/>
      <c r="I63" s="66"/>
      <c r="J63" s="138"/>
    </row>
    <row r="64" spans="1:10" ht="19.5" customHeight="1">
      <c r="A64" s="57">
        <v>17</v>
      </c>
      <c r="B64" s="61" t="s">
        <v>35</v>
      </c>
      <c r="C64" s="62" t="s">
        <v>29</v>
      </c>
      <c r="D64" s="59" t="s">
        <v>6</v>
      </c>
      <c r="E64" s="58">
        <v>140</v>
      </c>
      <c r="F64" s="58">
        <f t="shared" si="0"/>
        <v>840</v>
      </c>
      <c r="G64" s="60"/>
      <c r="I64" s="66"/>
      <c r="J64" s="138"/>
    </row>
    <row r="65" spans="1:12" ht="19.5" customHeight="1">
      <c r="A65" s="57">
        <v>18</v>
      </c>
      <c r="B65" s="61" t="s">
        <v>36</v>
      </c>
      <c r="C65" s="62" t="s">
        <v>29</v>
      </c>
      <c r="D65" s="59" t="s">
        <v>37</v>
      </c>
      <c r="E65" s="58">
        <v>100</v>
      </c>
      <c r="F65" s="58">
        <f t="shared" si="0"/>
        <v>600</v>
      </c>
      <c r="G65" s="60"/>
      <c r="I65" s="66"/>
      <c r="J65" s="138">
        <v>5</v>
      </c>
      <c r="L65" s="29">
        <v>3</v>
      </c>
    </row>
    <row r="66" spans="1:10" ht="19.5" customHeight="1">
      <c r="A66" s="57">
        <v>19</v>
      </c>
      <c r="B66" s="61" t="s">
        <v>38</v>
      </c>
      <c r="C66" s="62" t="s">
        <v>29</v>
      </c>
      <c r="D66" s="59" t="s">
        <v>6</v>
      </c>
      <c r="E66" s="58">
        <v>140</v>
      </c>
      <c r="F66" s="58">
        <f t="shared" si="0"/>
        <v>840</v>
      </c>
      <c r="G66" s="60"/>
      <c r="I66" s="66"/>
      <c r="J66" s="138"/>
    </row>
    <row r="67" spans="1:10" ht="19.5" customHeight="1">
      <c r="A67" s="57">
        <v>20</v>
      </c>
      <c r="B67" s="50" t="s">
        <v>39</v>
      </c>
      <c r="C67" s="41" t="s">
        <v>40</v>
      </c>
      <c r="D67" s="42" t="s">
        <v>6</v>
      </c>
      <c r="E67" s="58">
        <v>140</v>
      </c>
      <c r="F67" s="58">
        <f t="shared" si="0"/>
        <v>840</v>
      </c>
      <c r="G67" s="135"/>
      <c r="I67" s="66"/>
      <c r="J67" s="138"/>
    </row>
    <row r="68" spans="1:10" ht="19.5" customHeight="1">
      <c r="A68" s="57">
        <v>21</v>
      </c>
      <c r="B68" s="43" t="s">
        <v>41</v>
      </c>
      <c r="C68" s="44" t="s">
        <v>40</v>
      </c>
      <c r="D68" s="59" t="s">
        <v>6</v>
      </c>
      <c r="E68" s="58">
        <v>140</v>
      </c>
      <c r="F68" s="58">
        <f t="shared" si="0"/>
        <v>840</v>
      </c>
      <c r="G68" s="135"/>
      <c r="I68" s="66"/>
      <c r="J68" s="138"/>
    </row>
    <row r="69" spans="1:10" ht="19.5" customHeight="1">
      <c r="A69" s="57">
        <v>22</v>
      </c>
      <c r="B69" s="45" t="s">
        <v>42</v>
      </c>
      <c r="C69" s="41" t="s">
        <v>40</v>
      </c>
      <c r="D69" s="59" t="s">
        <v>6</v>
      </c>
      <c r="E69" s="58">
        <v>140</v>
      </c>
      <c r="F69" s="58">
        <f t="shared" si="0"/>
        <v>840</v>
      </c>
      <c r="G69" s="135"/>
      <c r="I69" s="66"/>
      <c r="J69" s="138"/>
    </row>
    <row r="70" spans="1:10" ht="19.5" customHeight="1">
      <c r="A70" s="57">
        <v>23</v>
      </c>
      <c r="B70" s="43" t="s">
        <v>43</v>
      </c>
      <c r="C70" s="44" t="s">
        <v>40</v>
      </c>
      <c r="D70" s="59" t="s">
        <v>6</v>
      </c>
      <c r="E70" s="58">
        <v>140</v>
      </c>
      <c r="F70" s="58">
        <f t="shared" si="0"/>
        <v>840</v>
      </c>
      <c r="G70" s="135"/>
      <c r="I70" s="66"/>
      <c r="J70" s="138"/>
    </row>
    <row r="71" spans="1:10" ht="30.75" customHeight="1">
      <c r="A71" s="57">
        <v>24</v>
      </c>
      <c r="B71" s="43" t="s">
        <v>237</v>
      </c>
      <c r="C71" s="44" t="s">
        <v>45</v>
      </c>
      <c r="D71" s="121" t="s">
        <v>238</v>
      </c>
      <c r="E71" s="58">
        <v>100</v>
      </c>
      <c r="F71" s="58">
        <f>+E71*6</f>
        <v>600</v>
      </c>
      <c r="G71" s="135"/>
      <c r="I71" s="139"/>
      <c r="J71" s="140">
        <v>6</v>
      </c>
    </row>
    <row r="72" spans="1:10" ht="19.5" customHeight="1">
      <c r="A72" s="57">
        <v>25</v>
      </c>
      <c r="B72" s="50" t="s">
        <v>44</v>
      </c>
      <c r="C72" s="54" t="s">
        <v>45</v>
      </c>
      <c r="D72" s="51" t="s">
        <v>6</v>
      </c>
      <c r="E72" s="58">
        <v>140</v>
      </c>
      <c r="F72" s="58">
        <f t="shared" si="0"/>
        <v>840</v>
      </c>
      <c r="G72" s="135"/>
      <c r="I72" s="66"/>
      <c r="J72" s="138"/>
    </row>
    <row r="73" spans="1:10" ht="19.5" customHeight="1">
      <c r="A73" s="57">
        <v>26</v>
      </c>
      <c r="B73" s="45" t="s">
        <v>46</v>
      </c>
      <c r="C73" s="54" t="s">
        <v>45</v>
      </c>
      <c r="D73" s="59" t="s">
        <v>6</v>
      </c>
      <c r="E73" s="58">
        <v>140</v>
      </c>
      <c r="F73" s="58">
        <f t="shared" si="0"/>
        <v>840</v>
      </c>
      <c r="G73" s="135"/>
      <c r="I73" s="66"/>
      <c r="J73" s="138"/>
    </row>
    <row r="74" spans="1:10" ht="19.5" customHeight="1">
      <c r="A74" s="57">
        <v>27</v>
      </c>
      <c r="B74" s="61" t="s">
        <v>47</v>
      </c>
      <c r="C74" s="62" t="s">
        <v>45</v>
      </c>
      <c r="D74" s="59" t="s">
        <v>6</v>
      </c>
      <c r="E74" s="58">
        <v>140</v>
      </c>
      <c r="F74" s="58">
        <f t="shared" si="0"/>
        <v>840</v>
      </c>
      <c r="G74" s="135"/>
      <c r="I74" s="66"/>
      <c r="J74" s="138"/>
    </row>
    <row r="75" spans="1:10" ht="19.5" customHeight="1">
      <c r="A75" s="57">
        <v>28</v>
      </c>
      <c r="B75" s="47" t="s">
        <v>48</v>
      </c>
      <c r="C75" s="48" t="s">
        <v>45</v>
      </c>
      <c r="D75" s="49" t="s">
        <v>6</v>
      </c>
      <c r="E75" s="58">
        <v>140</v>
      </c>
      <c r="F75" s="58">
        <f t="shared" si="0"/>
        <v>840</v>
      </c>
      <c r="G75" s="135"/>
      <c r="I75" s="66"/>
      <c r="J75" s="138"/>
    </row>
    <row r="76" spans="1:10" ht="19.5" customHeight="1">
      <c r="A76" s="57">
        <v>29</v>
      </c>
      <c r="B76" s="53" t="s">
        <v>49</v>
      </c>
      <c r="C76" s="54" t="s">
        <v>45</v>
      </c>
      <c r="D76" s="55" t="s">
        <v>6</v>
      </c>
      <c r="E76" s="58">
        <v>140</v>
      </c>
      <c r="F76" s="58">
        <f t="shared" si="0"/>
        <v>840</v>
      </c>
      <c r="G76" s="135"/>
      <c r="I76" s="66"/>
      <c r="J76" s="138"/>
    </row>
    <row r="77" spans="1:10" ht="19.5" customHeight="1">
      <c r="A77" s="57">
        <v>30</v>
      </c>
      <c r="B77" s="61" t="s">
        <v>50</v>
      </c>
      <c r="C77" s="54" t="s">
        <v>45</v>
      </c>
      <c r="D77" s="59" t="s">
        <v>6</v>
      </c>
      <c r="E77" s="58">
        <v>140</v>
      </c>
      <c r="F77" s="58">
        <f t="shared" si="0"/>
        <v>840</v>
      </c>
      <c r="G77" s="136"/>
      <c r="I77" s="66"/>
      <c r="J77" s="138"/>
    </row>
    <row r="78" spans="1:10" ht="19.5" customHeight="1">
      <c r="A78" s="57">
        <v>31</v>
      </c>
      <c r="B78" s="53" t="s">
        <v>51</v>
      </c>
      <c r="C78" s="54" t="s">
        <v>45</v>
      </c>
      <c r="D78" s="55" t="s">
        <v>6</v>
      </c>
      <c r="E78" s="58">
        <v>140</v>
      </c>
      <c r="F78" s="58">
        <f t="shared" si="0"/>
        <v>840</v>
      </c>
      <c r="G78" s="135"/>
      <c r="H78" s="66"/>
      <c r="I78" s="66"/>
      <c r="J78" s="138"/>
    </row>
    <row r="79" spans="1:10" ht="19.5" customHeight="1">
      <c r="A79" s="57">
        <v>32</v>
      </c>
      <c r="B79" s="61" t="s">
        <v>52</v>
      </c>
      <c r="C79" s="54" t="s">
        <v>45</v>
      </c>
      <c r="D79" s="59" t="s">
        <v>6</v>
      </c>
      <c r="E79" s="58">
        <v>140</v>
      </c>
      <c r="F79" s="58">
        <f t="shared" si="0"/>
        <v>840</v>
      </c>
      <c r="G79" s="136"/>
      <c r="H79" s="66"/>
      <c r="I79" s="66"/>
      <c r="J79" s="138"/>
    </row>
    <row r="80" spans="1:10" ht="19.5" customHeight="1">
      <c r="A80" s="57">
        <v>33</v>
      </c>
      <c r="B80" s="61" t="s">
        <v>55</v>
      </c>
      <c r="C80" s="54" t="s">
        <v>53</v>
      </c>
      <c r="D80" s="59" t="s">
        <v>6</v>
      </c>
      <c r="E80" s="58">
        <v>140</v>
      </c>
      <c r="F80" s="58">
        <f t="shared" si="0"/>
        <v>840</v>
      </c>
      <c r="G80" s="136"/>
      <c r="H80" s="66"/>
      <c r="I80" s="66"/>
      <c r="J80" s="138"/>
    </row>
    <row r="81" spans="1:10" ht="19.5" customHeight="1">
      <c r="A81" s="57">
        <v>34</v>
      </c>
      <c r="B81" s="53" t="s">
        <v>56</v>
      </c>
      <c r="C81" s="54" t="s">
        <v>53</v>
      </c>
      <c r="D81" s="55" t="s">
        <v>6</v>
      </c>
      <c r="E81" s="58">
        <v>140</v>
      </c>
      <c r="F81" s="58">
        <f t="shared" si="0"/>
        <v>840</v>
      </c>
      <c r="G81" s="135"/>
      <c r="H81" s="66"/>
      <c r="I81" s="66"/>
      <c r="J81" s="138"/>
    </row>
    <row r="82" spans="1:10" ht="19.5" customHeight="1">
      <c r="A82" s="57">
        <v>35</v>
      </c>
      <c r="B82" s="53" t="s">
        <v>57</v>
      </c>
      <c r="C82" s="54" t="s">
        <v>53</v>
      </c>
      <c r="D82" s="55" t="s">
        <v>6</v>
      </c>
      <c r="E82" s="58">
        <v>140</v>
      </c>
      <c r="F82" s="58">
        <f t="shared" si="0"/>
        <v>840</v>
      </c>
      <c r="G82" s="135"/>
      <c r="H82" s="66"/>
      <c r="I82" s="66"/>
      <c r="J82" s="138"/>
    </row>
    <row r="83" spans="1:10" ht="19.5" customHeight="1">
      <c r="A83" s="57">
        <v>36</v>
      </c>
      <c r="B83" s="61" t="s">
        <v>58</v>
      </c>
      <c r="C83" s="54" t="s">
        <v>53</v>
      </c>
      <c r="D83" s="55" t="s">
        <v>6</v>
      </c>
      <c r="E83" s="58">
        <v>140</v>
      </c>
      <c r="F83" s="58">
        <f t="shared" si="0"/>
        <v>840</v>
      </c>
      <c r="G83" s="136"/>
      <c r="H83" s="66"/>
      <c r="I83" s="66"/>
      <c r="J83" s="66"/>
    </row>
    <row r="84" spans="1:10" ht="19.5" customHeight="1">
      <c r="A84" s="57">
        <v>37</v>
      </c>
      <c r="B84" s="53" t="s">
        <v>228</v>
      </c>
      <c r="C84" s="54" t="s">
        <v>53</v>
      </c>
      <c r="D84" s="55" t="s">
        <v>6</v>
      </c>
      <c r="E84" s="58">
        <v>140</v>
      </c>
      <c r="F84" s="58">
        <f t="shared" si="0"/>
        <v>840</v>
      </c>
      <c r="G84" s="135"/>
      <c r="H84" s="66"/>
      <c r="I84" s="66"/>
      <c r="J84" s="66"/>
    </row>
    <row r="85" spans="1:10" ht="19.5" customHeight="1">
      <c r="A85" s="57">
        <v>38</v>
      </c>
      <c r="B85" s="61" t="s">
        <v>59</v>
      </c>
      <c r="C85" s="54" t="s">
        <v>53</v>
      </c>
      <c r="D85" s="55" t="s">
        <v>6</v>
      </c>
      <c r="E85" s="58">
        <v>140</v>
      </c>
      <c r="F85" s="58">
        <f t="shared" si="0"/>
        <v>840</v>
      </c>
      <c r="G85" s="136"/>
      <c r="H85" s="66"/>
      <c r="I85" s="66"/>
      <c r="J85" s="66"/>
    </row>
    <row r="86" spans="1:10" ht="19.5" customHeight="1">
      <c r="A86" s="57">
        <v>39</v>
      </c>
      <c r="B86" s="53" t="s">
        <v>60</v>
      </c>
      <c r="C86" s="54" t="s">
        <v>53</v>
      </c>
      <c r="D86" s="55" t="s">
        <v>6</v>
      </c>
      <c r="E86" s="58">
        <v>140</v>
      </c>
      <c r="F86" s="58">
        <f t="shared" si="0"/>
        <v>840</v>
      </c>
      <c r="G86" s="135"/>
      <c r="H86" s="66"/>
      <c r="I86" s="66"/>
      <c r="J86" s="66"/>
    </row>
    <row r="87" spans="1:10" ht="19.5" customHeight="1">
      <c r="A87" s="57">
        <v>40</v>
      </c>
      <c r="B87" s="53" t="s">
        <v>202</v>
      </c>
      <c r="C87" s="54" t="s">
        <v>53</v>
      </c>
      <c r="D87" s="55" t="s">
        <v>6</v>
      </c>
      <c r="E87" s="58">
        <v>140</v>
      </c>
      <c r="F87" s="58">
        <f t="shared" si="0"/>
        <v>840</v>
      </c>
      <c r="G87" s="135"/>
      <c r="H87" s="66"/>
      <c r="I87" s="66"/>
      <c r="J87" s="66"/>
    </row>
    <row r="88" spans="1:10" ht="19.5" customHeight="1">
      <c r="A88" s="57">
        <v>41</v>
      </c>
      <c r="B88" s="61" t="s">
        <v>61</v>
      </c>
      <c r="C88" s="54" t="s">
        <v>53</v>
      </c>
      <c r="D88" s="55" t="s">
        <v>6</v>
      </c>
      <c r="E88" s="58">
        <v>140</v>
      </c>
      <c r="F88" s="58">
        <f t="shared" si="0"/>
        <v>840</v>
      </c>
      <c r="G88" s="136"/>
      <c r="I88" s="66"/>
      <c r="J88" s="66"/>
    </row>
    <row r="89" spans="1:10" ht="19.5" customHeight="1">
      <c r="A89" s="57">
        <v>42</v>
      </c>
      <c r="B89" s="53" t="s">
        <v>62</v>
      </c>
      <c r="C89" s="54" t="s">
        <v>53</v>
      </c>
      <c r="D89" s="55" t="s">
        <v>6</v>
      </c>
      <c r="E89" s="58">
        <v>140</v>
      </c>
      <c r="F89" s="58">
        <f t="shared" si="0"/>
        <v>840</v>
      </c>
      <c r="G89" s="135"/>
      <c r="I89" s="66"/>
      <c r="J89" s="66"/>
    </row>
    <row r="90" spans="1:10" ht="19.5" customHeight="1">
      <c r="A90" s="57">
        <v>43</v>
      </c>
      <c r="B90" s="53" t="s">
        <v>221</v>
      </c>
      <c r="C90" s="54" t="s">
        <v>53</v>
      </c>
      <c r="D90" s="55" t="s">
        <v>6</v>
      </c>
      <c r="E90" s="58">
        <v>140</v>
      </c>
      <c r="F90" s="58">
        <f aca="true" t="shared" si="1" ref="F90:F108">+E90*6</f>
        <v>840</v>
      </c>
      <c r="G90" s="135"/>
      <c r="H90" s="29" t="s">
        <v>213</v>
      </c>
      <c r="I90" s="66"/>
      <c r="J90" s="66"/>
    </row>
    <row r="91" spans="1:10" ht="19.5" customHeight="1">
      <c r="A91" s="57">
        <v>44</v>
      </c>
      <c r="B91" s="53" t="s">
        <v>63</v>
      </c>
      <c r="C91" s="54" t="s">
        <v>53</v>
      </c>
      <c r="D91" s="55" t="s">
        <v>6</v>
      </c>
      <c r="E91" s="58">
        <v>140</v>
      </c>
      <c r="F91" s="58">
        <f t="shared" si="1"/>
        <v>840</v>
      </c>
      <c r="G91" s="135"/>
      <c r="I91" s="66"/>
      <c r="J91" s="66"/>
    </row>
    <row r="92" spans="1:10" ht="19.5" customHeight="1">
      <c r="A92" s="57">
        <v>45</v>
      </c>
      <c r="B92" s="61" t="s">
        <v>64</v>
      </c>
      <c r="C92" s="54" t="s">
        <v>65</v>
      </c>
      <c r="D92" s="55" t="s">
        <v>6</v>
      </c>
      <c r="E92" s="58">
        <v>140</v>
      </c>
      <c r="F92" s="58">
        <f t="shared" si="1"/>
        <v>840</v>
      </c>
      <c r="G92" s="136"/>
      <c r="I92" s="66"/>
      <c r="J92" s="66"/>
    </row>
    <row r="93" spans="1:10" ht="19.5" customHeight="1">
      <c r="A93" s="57">
        <v>46</v>
      </c>
      <c r="B93" s="61" t="s">
        <v>66</v>
      </c>
      <c r="C93" s="62" t="s">
        <v>65</v>
      </c>
      <c r="D93" s="59" t="s">
        <v>6</v>
      </c>
      <c r="E93" s="58">
        <v>140</v>
      </c>
      <c r="F93" s="58">
        <f t="shared" si="1"/>
        <v>840</v>
      </c>
      <c r="G93" s="60"/>
      <c r="I93" s="66"/>
      <c r="J93" s="138"/>
    </row>
    <row r="94" spans="1:10" ht="19.5" customHeight="1">
      <c r="A94" s="57">
        <v>47</v>
      </c>
      <c r="B94" s="61" t="s">
        <v>212</v>
      </c>
      <c r="C94" s="62" t="s">
        <v>65</v>
      </c>
      <c r="D94" s="59" t="s">
        <v>6</v>
      </c>
      <c r="E94" s="58">
        <v>140</v>
      </c>
      <c r="F94" s="58">
        <f t="shared" si="1"/>
        <v>840</v>
      </c>
      <c r="G94" s="60"/>
      <c r="I94" s="66"/>
      <c r="J94" s="138"/>
    </row>
    <row r="95" spans="1:10" ht="19.5" customHeight="1">
      <c r="A95" s="57">
        <v>48</v>
      </c>
      <c r="B95" s="61" t="s">
        <v>224</v>
      </c>
      <c r="C95" s="62" t="s">
        <v>65</v>
      </c>
      <c r="D95" s="59" t="s">
        <v>6</v>
      </c>
      <c r="E95" s="58">
        <v>140</v>
      </c>
      <c r="F95" s="58">
        <f t="shared" si="1"/>
        <v>840</v>
      </c>
      <c r="G95" s="60"/>
      <c r="I95" s="66"/>
      <c r="J95" s="138"/>
    </row>
    <row r="96" spans="1:10" ht="19.5" customHeight="1">
      <c r="A96" s="57">
        <v>49</v>
      </c>
      <c r="B96" s="61" t="s">
        <v>225</v>
      </c>
      <c r="C96" s="62" t="s">
        <v>65</v>
      </c>
      <c r="D96" s="59" t="s">
        <v>6</v>
      </c>
      <c r="E96" s="58">
        <v>140</v>
      </c>
      <c r="F96" s="58">
        <f t="shared" si="1"/>
        <v>840</v>
      </c>
      <c r="G96" s="60"/>
      <c r="I96" s="66"/>
      <c r="J96" s="138"/>
    </row>
    <row r="97" spans="1:7" ht="19.5" customHeight="1">
      <c r="A97" s="57">
        <v>50</v>
      </c>
      <c r="B97" s="61" t="s">
        <v>197</v>
      </c>
      <c r="C97" s="62" t="s">
        <v>65</v>
      </c>
      <c r="D97" s="59" t="s">
        <v>6</v>
      </c>
      <c r="E97" s="58">
        <v>140</v>
      </c>
      <c r="F97" s="58">
        <f t="shared" si="1"/>
        <v>840</v>
      </c>
      <c r="G97" s="60"/>
    </row>
    <row r="98" spans="1:7" ht="19.5" customHeight="1">
      <c r="A98" s="57">
        <v>51</v>
      </c>
      <c r="B98" s="61" t="s">
        <v>67</v>
      </c>
      <c r="C98" s="62" t="s">
        <v>65</v>
      </c>
      <c r="D98" s="59" t="s">
        <v>6</v>
      </c>
      <c r="E98" s="58">
        <v>140</v>
      </c>
      <c r="F98" s="58">
        <f t="shared" si="1"/>
        <v>840</v>
      </c>
      <c r="G98" s="60"/>
    </row>
    <row r="99" spans="1:7" ht="19.5" customHeight="1">
      <c r="A99" s="57">
        <v>52</v>
      </c>
      <c r="B99" s="61" t="s">
        <v>276</v>
      </c>
      <c r="C99" s="62" t="s">
        <v>231</v>
      </c>
      <c r="D99" s="59" t="s">
        <v>6</v>
      </c>
      <c r="E99" s="58">
        <v>140</v>
      </c>
      <c r="F99" s="58">
        <f t="shared" si="1"/>
        <v>840</v>
      </c>
      <c r="G99" s="60"/>
    </row>
    <row r="100" spans="1:10" ht="19.5" customHeight="1">
      <c r="A100" s="57">
        <v>53</v>
      </c>
      <c r="B100" s="61" t="s">
        <v>230</v>
      </c>
      <c r="C100" s="62" t="s">
        <v>231</v>
      </c>
      <c r="D100" s="59" t="s">
        <v>6</v>
      </c>
      <c r="E100" s="58">
        <v>140</v>
      </c>
      <c r="F100" s="58">
        <f t="shared" si="1"/>
        <v>840</v>
      </c>
      <c r="G100" s="60"/>
      <c r="J100" s="132"/>
    </row>
    <row r="101" spans="1:10" ht="19.5" customHeight="1">
      <c r="A101" s="57">
        <v>54</v>
      </c>
      <c r="B101" s="61" t="s">
        <v>290</v>
      </c>
      <c r="C101" s="62" t="s">
        <v>231</v>
      </c>
      <c r="D101" s="59" t="s">
        <v>6</v>
      </c>
      <c r="E101" s="58">
        <v>140</v>
      </c>
      <c r="F101" s="58">
        <f t="shared" si="1"/>
        <v>840</v>
      </c>
      <c r="G101" s="60"/>
      <c r="J101" s="132"/>
    </row>
    <row r="102" spans="1:10" ht="19.5" customHeight="1">
      <c r="A102" s="57">
        <v>55</v>
      </c>
      <c r="B102" s="61" t="s">
        <v>256</v>
      </c>
      <c r="C102" s="62" t="s">
        <v>236</v>
      </c>
      <c r="D102" s="59" t="s">
        <v>6</v>
      </c>
      <c r="E102" s="58">
        <v>140</v>
      </c>
      <c r="F102" s="58">
        <f t="shared" si="1"/>
        <v>840</v>
      </c>
      <c r="G102" s="60"/>
      <c r="J102" s="132"/>
    </row>
    <row r="103" spans="1:10" ht="19.5" customHeight="1">
      <c r="A103" s="57">
        <v>56</v>
      </c>
      <c r="B103" s="61" t="s">
        <v>259</v>
      </c>
      <c r="C103" s="62" t="s">
        <v>236</v>
      </c>
      <c r="D103" s="59" t="s">
        <v>6</v>
      </c>
      <c r="E103" s="58">
        <v>140</v>
      </c>
      <c r="F103" s="58">
        <f t="shared" si="1"/>
        <v>840</v>
      </c>
      <c r="G103" s="60"/>
      <c r="J103" s="132"/>
    </row>
    <row r="104" spans="1:10" ht="19.5" customHeight="1">
      <c r="A104" s="57">
        <v>57</v>
      </c>
      <c r="B104" s="61" t="s">
        <v>255</v>
      </c>
      <c r="C104" s="62" t="s">
        <v>236</v>
      </c>
      <c r="D104" s="59" t="s">
        <v>6</v>
      </c>
      <c r="E104" s="58">
        <v>140</v>
      </c>
      <c r="F104" s="58">
        <f t="shared" si="1"/>
        <v>840</v>
      </c>
      <c r="G104" s="60"/>
      <c r="J104" s="132"/>
    </row>
    <row r="105" spans="1:10" ht="19.5" customHeight="1">
      <c r="A105" s="57">
        <v>58</v>
      </c>
      <c r="B105" s="61" t="s">
        <v>235</v>
      </c>
      <c r="C105" s="62" t="s">
        <v>236</v>
      </c>
      <c r="D105" s="59" t="s">
        <v>6</v>
      </c>
      <c r="E105" s="58">
        <v>140</v>
      </c>
      <c r="F105" s="58">
        <f t="shared" si="1"/>
        <v>840</v>
      </c>
      <c r="G105" s="60"/>
      <c r="J105" s="132"/>
    </row>
    <row r="106" spans="1:11" ht="19.5" customHeight="1">
      <c r="A106" s="57">
        <v>59</v>
      </c>
      <c r="B106" s="61" t="s">
        <v>281</v>
      </c>
      <c r="C106" s="62" t="s">
        <v>236</v>
      </c>
      <c r="D106" s="59" t="s">
        <v>6</v>
      </c>
      <c r="E106" s="58">
        <v>140</v>
      </c>
      <c r="F106" s="58">
        <f t="shared" si="1"/>
        <v>840</v>
      </c>
      <c r="G106" s="60"/>
      <c r="J106" s="132"/>
      <c r="K106" s="29">
        <f>61-4</f>
        <v>57</v>
      </c>
    </row>
    <row r="107" spans="1:10" ht="19.5" customHeight="1">
      <c r="A107" s="57">
        <v>60</v>
      </c>
      <c r="B107" s="61" t="s">
        <v>280</v>
      </c>
      <c r="C107" s="62" t="s">
        <v>236</v>
      </c>
      <c r="D107" s="59" t="s">
        <v>6</v>
      </c>
      <c r="E107" s="58">
        <v>140</v>
      </c>
      <c r="F107" s="58">
        <f t="shared" si="1"/>
        <v>840</v>
      </c>
      <c r="G107" s="60"/>
      <c r="J107" s="132"/>
    </row>
    <row r="108" spans="1:10" ht="19.5" customHeight="1">
      <c r="A108" s="57">
        <v>61</v>
      </c>
      <c r="B108" s="61" t="s">
        <v>297</v>
      </c>
      <c r="C108" s="62" t="s">
        <v>236</v>
      </c>
      <c r="D108" s="59" t="s">
        <v>6</v>
      </c>
      <c r="E108" s="58">
        <v>140</v>
      </c>
      <c r="F108" s="58">
        <f t="shared" si="1"/>
        <v>840</v>
      </c>
      <c r="G108" s="60"/>
      <c r="J108" s="132"/>
    </row>
    <row r="109" spans="1:7" ht="16.5">
      <c r="A109" s="118"/>
      <c r="B109" s="118"/>
      <c r="C109" s="118"/>
      <c r="D109" s="118"/>
      <c r="E109" s="147" t="s">
        <v>68</v>
      </c>
      <c r="F109" s="68">
        <f>SUM(F48:F108)</f>
        <v>50280</v>
      </c>
      <c r="G109" s="68"/>
    </row>
    <row r="110" spans="1:7" ht="16.5">
      <c r="A110" s="118"/>
      <c r="B110" s="159" t="s">
        <v>298</v>
      </c>
      <c r="C110" s="159"/>
      <c r="D110" s="159"/>
      <c r="E110" s="159"/>
      <c r="F110" s="159"/>
      <c r="G110" s="159"/>
    </row>
    <row r="111" spans="2:7" ht="16.5">
      <c r="B111" s="122"/>
      <c r="C111" s="122"/>
      <c r="D111" s="122"/>
      <c r="E111" s="122"/>
      <c r="F111" s="122"/>
      <c r="G111" s="122"/>
    </row>
    <row r="112" spans="1:7" ht="19.5">
      <c r="A112" s="24"/>
      <c r="B112" s="25"/>
      <c r="C112" s="26"/>
      <c r="D112" s="27"/>
      <c r="E112" s="154" t="s">
        <v>15</v>
      </c>
      <c r="F112" s="154"/>
      <c r="G112" s="154"/>
    </row>
    <row r="113" spans="1:7" ht="18.75">
      <c r="A113" s="24"/>
      <c r="B113" s="25"/>
      <c r="C113" s="26"/>
      <c r="D113" s="27"/>
      <c r="E113" s="126"/>
      <c r="F113" s="126"/>
      <c r="G113" s="126"/>
    </row>
    <row r="114" spans="1:7" ht="18.75">
      <c r="A114" s="24"/>
      <c r="B114" s="25"/>
      <c r="C114" s="26"/>
      <c r="D114" s="27"/>
      <c r="E114" s="126"/>
      <c r="F114" s="126"/>
      <c r="G114" s="126"/>
    </row>
    <row r="115" spans="1:7" ht="18.75">
      <c r="A115" s="24"/>
      <c r="B115" s="25"/>
      <c r="C115" s="26"/>
      <c r="D115" s="27"/>
      <c r="E115" s="126"/>
      <c r="F115" s="126"/>
      <c r="G115" s="126"/>
    </row>
    <row r="116" spans="1:7" ht="18.75">
      <c r="A116" s="24"/>
      <c r="B116" s="25"/>
      <c r="C116" s="26"/>
      <c r="D116" s="27"/>
      <c r="E116" s="152"/>
      <c r="F116" s="152"/>
      <c r="G116" s="152"/>
    </row>
    <row r="117" spans="1:7" ht="16.5">
      <c r="A117" s="24"/>
      <c r="B117" s="25"/>
      <c r="C117" s="26"/>
      <c r="D117" s="27"/>
      <c r="E117" s="160"/>
      <c r="F117" s="160"/>
      <c r="G117" s="160"/>
    </row>
    <row r="118" spans="1:7" ht="18.75">
      <c r="A118" s="24"/>
      <c r="B118" s="25"/>
      <c r="C118" s="26"/>
      <c r="D118" s="27"/>
      <c r="E118" s="152" t="s">
        <v>211</v>
      </c>
      <c r="F118" s="152"/>
      <c r="G118" s="152"/>
    </row>
    <row r="119" spans="1:7" ht="16.5">
      <c r="A119" s="24"/>
      <c r="B119" s="25"/>
      <c r="C119" s="26"/>
      <c r="D119" s="27"/>
      <c r="E119" s="63"/>
      <c r="F119" s="63"/>
      <c r="G119" s="63"/>
    </row>
    <row r="123" spans="1:7" ht="18.75">
      <c r="A123" s="155" t="s">
        <v>0</v>
      </c>
      <c r="B123" s="155"/>
      <c r="C123" s="155"/>
      <c r="D123" s="155"/>
      <c r="E123" s="155"/>
      <c r="F123" s="155"/>
      <c r="G123" s="155"/>
    </row>
    <row r="124" spans="1:7" ht="18.75">
      <c r="A124" s="155" t="s">
        <v>69</v>
      </c>
      <c r="B124" s="155"/>
      <c r="C124" s="155"/>
      <c r="D124" s="155"/>
      <c r="E124" s="155"/>
      <c r="F124" s="155"/>
      <c r="G124" s="155"/>
    </row>
    <row r="125" spans="1:7" ht="18.75">
      <c r="A125" s="155" t="s">
        <v>296</v>
      </c>
      <c r="B125" s="155"/>
      <c r="C125" s="155"/>
      <c r="D125" s="155"/>
      <c r="E125" s="155"/>
      <c r="F125" s="155"/>
      <c r="G125" s="155"/>
    </row>
    <row r="126" spans="1:7" ht="15.75" customHeight="1">
      <c r="A126" s="156" t="s">
        <v>210</v>
      </c>
      <c r="B126" s="156"/>
      <c r="C126" s="156"/>
      <c r="D126" s="156"/>
      <c r="E126" s="156"/>
      <c r="F126" s="156"/>
      <c r="G126" s="156"/>
    </row>
    <row r="127" spans="1:7" ht="16.5">
      <c r="A127" s="1" t="s">
        <v>2</v>
      </c>
      <c r="B127" s="1" t="s">
        <v>3</v>
      </c>
      <c r="C127" s="1" t="s">
        <v>4</v>
      </c>
      <c r="D127" s="1" t="s">
        <v>5</v>
      </c>
      <c r="E127" s="1" t="s">
        <v>75</v>
      </c>
      <c r="F127" s="1" t="s">
        <v>76</v>
      </c>
      <c r="G127" s="1" t="s">
        <v>77</v>
      </c>
    </row>
    <row r="128" spans="1:7" ht="18.75" customHeight="1">
      <c r="A128" s="57">
        <v>1</v>
      </c>
      <c r="B128" s="61" t="s">
        <v>72</v>
      </c>
      <c r="C128" s="62" t="s">
        <v>70</v>
      </c>
      <c r="D128" s="59" t="s">
        <v>71</v>
      </c>
      <c r="E128" s="58">
        <v>100</v>
      </c>
      <c r="F128" s="58">
        <f>E128*6</f>
        <v>600</v>
      </c>
      <c r="G128" s="60"/>
    </row>
    <row r="129" spans="1:12" ht="16.5">
      <c r="A129" s="57">
        <v>2</v>
      </c>
      <c r="B129" s="61" t="s">
        <v>73</v>
      </c>
      <c r="C129" s="62" t="s">
        <v>74</v>
      </c>
      <c r="D129" s="59" t="s">
        <v>71</v>
      </c>
      <c r="E129" s="58">
        <v>100</v>
      </c>
      <c r="F129" s="58">
        <f>+E129*6</f>
        <v>600</v>
      </c>
      <c r="G129" s="60"/>
      <c r="I129" s="132"/>
      <c r="K129" s="132"/>
      <c r="L129" s="29">
        <v>1</v>
      </c>
    </row>
    <row r="130" spans="2:7" ht="16.5">
      <c r="B130" s="118"/>
      <c r="C130" s="118"/>
      <c r="D130" s="118"/>
      <c r="E130" s="147" t="s">
        <v>68</v>
      </c>
      <c r="F130" s="68">
        <f>+SUM(F128:F129)</f>
        <v>1200</v>
      </c>
      <c r="G130" s="112"/>
    </row>
    <row r="131" spans="2:7" ht="16.5">
      <c r="B131" s="161" t="s">
        <v>286</v>
      </c>
      <c r="C131" s="161"/>
      <c r="D131" s="161"/>
      <c r="E131" s="161"/>
      <c r="F131" s="161"/>
      <c r="G131" s="161"/>
    </row>
    <row r="132" spans="2:7" ht="16.5">
      <c r="B132" s="124"/>
      <c r="C132" s="124"/>
      <c r="D132" s="124"/>
      <c r="E132" s="124"/>
      <c r="F132" s="124"/>
      <c r="G132" s="124"/>
    </row>
    <row r="133" spans="5:7" ht="19.5">
      <c r="E133" s="154" t="s">
        <v>15</v>
      </c>
      <c r="F133" s="154"/>
      <c r="G133" s="154"/>
    </row>
    <row r="134" spans="5:7" ht="18.75">
      <c r="E134" s="126"/>
      <c r="F134" s="126"/>
      <c r="G134" s="126"/>
    </row>
    <row r="135" spans="5:7" ht="18.75">
      <c r="E135" s="126"/>
      <c r="F135" s="126"/>
      <c r="G135" s="126"/>
    </row>
    <row r="136" spans="5:7" ht="18.75">
      <c r="E136" s="126"/>
      <c r="F136" s="126"/>
      <c r="G136" s="126"/>
    </row>
    <row r="137" spans="5:7" ht="18.75">
      <c r="E137" s="126"/>
      <c r="F137" s="126"/>
      <c r="G137" s="126"/>
    </row>
    <row r="138" spans="5:7" ht="18.75">
      <c r="E138" s="152"/>
      <c r="F138" s="152"/>
      <c r="G138" s="152"/>
    </row>
    <row r="140" spans="5:7" ht="18.75">
      <c r="E140" s="152" t="s">
        <v>211</v>
      </c>
      <c r="F140" s="152"/>
      <c r="G140" s="152"/>
    </row>
    <row r="171" spans="1:7" ht="24.75" customHeight="1">
      <c r="A171" s="155" t="s">
        <v>0</v>
      </c>
      <c r="B171" s="155"/>
      <c r="C171" s="155"/>
      <c r="D171" s="155"/>
      <c r="E171" s="155"/>
      <c r="F171" s="155"/>
      <c r="G171" s="155"/>
    </row>
    <row r="172" spans="1:7" ht="24" customHeight="1">
      <c r="A172" s="155" t="s">
        <v>78</v>
      </c>
      <c r="B172" s="155"/>
      <c r="C172" s="155"/>
      <c r="D172" s="155"/>
      <c r="E172" s="155"/>
      <c r="F172" s="155"/>
      <c r="G172" s="155"/>
    </row>
    <row r="173" spans="1:10" ht="18.75">
      <c r="A173" s="155" t="s">
        <v>296</v>
      </c>
      <c r="B173" s="155"/>
      <c r="C173" s="155"/>
      <c r="D173" s="155"/>
      <c r="E173" s="155"/>
      <c r="F173" s="155"/>
      <c r="G173" s="155"/>
      <c r="I173" s="66"/>
      <c r="J173" s="66"/>
    </row>
    <row r="174" spans="1:10" ht="26.25" customHeight="1">
      <c r="A174" s="163" t="s">
        <v>210</v>
      </c>
      <c r="B174" s="163"/>
      <c r="C174" s="163"/>
      <c r="D174" s="163"/>
      <c r="E174" s="163"/>
      <c r="F174" s="163"/>
      <c r="G174" s="163"/>
      <c r="I174" s="66"/>
      <c r="J174" s="66"/>
    </row>
    <row r="175" spans="1:10" ht="21" customHeight="1">
      <c r="A175" s="67" t="s">
        <v>2</v>
      </c>
      <c r="B175" s="67" t="s">
        <v>3</v>
      </c>
      <c r="C175" s="67" t="s">
        <v>4</v>
      </c>
      <c r="D175" s="67" t="s">
        <v>5</v>
      </c>
      <c r="E175" s="67" t="s">
        <v>75</v>
      </c>
      <c r="F175" s="67" t="s">
        <v>76</v>
      </c>
      <c r="G175" s="67" t="s">
        <v>77</v>
      </c>
      <c r="I175" s="66"/>
      <c r="J175" s="138"/>
    </row>
    <row r="176" spans="1:10" ht="19.5" customHeight="1">
      <c r="A176" s="57">
        <v>1</v>
      </c>
      <c r="B176" s="69" t="s">
        <v>79</v>
      </c>
      <c r="C176" s="57" t="s">
        <v>80</v>
      </c>
      <c r="D176" s="70" t="s">
        <v>6</v>
      </c>
      <c r="E176" s="58">
        <v>140</v>
      </c>
      <c r="F176" s="58">
        <f aca="true" t="shared" si="2" ref="F176:F230">E176*6</f>
        <v>840</v>
      </c>
      <c r="G176" s="52"/>
      <c r="I176" s="66"/>
      <c r="J176" s="138"/>
    </row>
    <row r="177" spans="1:10" ht="19.5" customHeight="1">
      <c r="A177" s="57">
        <v>2</v>
      </c>
      <c r="B177" s="69" t="s">
        <v>81</v>
      </c>
      <c r="C177" s="57" t="s">
        <v>80</v>
      </c>
      <c r="D177" s="70" t="s">
        <v>6</v>
      </c>
      <c r="E177" s="58">
        <v>140</v>
      </c>
      <c r="F177" s="58">
        <f t="shared" si="2"/>
        <v>840</v>
      </c>
      <c r="G177" s="52"/>
      <c r="I177" s="66"/>
      <c r="J177" s="138"/>
    </row>
    <row r="178" spans="1:10" ht="19.5" customHeight="1">
      <c r="A178" s="57">
        <v>3</v>
      </c>
      <c r="B178" s="8" t="s">
        <v>84</v>
      </c>
      <c r="C178" s="62" t="s">
        <v>80</v>
      </c>
      <c r="D178" s="9" t="s">
        <v>6</v>
      </c>
      <c r="E178" s="58">
        <v>140</v>
      </c>
      <c r="F178" s="58">
        <f t="shared" si="2"/>
        <v>840</v>
      </c>
      <c r="G178" s="52"/>
      <c r="I178" s="66"/>
      <c r="J178" s="138"/>
    </row>
    <row r="179" spans="1:10" ht="21" customHeight="1">
      <c r="A179" s="57">
        <v>4</v>
      </c>
      <c r="B179" s="71" t="s">
        <v>82</v>
      </c>
      <c r="C179" s="57" t="s">
        <v>80</v>
      </c>
      <c r="D179" s="70" t="s">
        <v>6</v>
      </c>
      <c r="E179" s="58">
        <v>140</v>
      </c>
      <c r="F179" s="58">
        <f t="shared" si="2"/>
        <v>840</v>
      </c>
      <c r="G179" s="52"/>
      <c r="I179" s="66"/>
      <c r="J179" s="138"/>
    </row>
    <row r="180" spans="1:10" ht="19.5" customHeight="1">
      <c r="A180" s="57">
        <v>5</v>
      </c>
      <c r="B180" s="69" t="s">
        <v>83</v>
      </c>
      <c r="C180" s="57" t="s">
        <v>80</v>
      </c>
      <c r="D180" s="70" t="s">
        <v>6</v>
      </c>
      <c r="E180" s="58">
        <v>140</v>
      </c>
      <c r="F180" s="58">
        <f t="shared" si="2"/>
        <v>840</v>
      </c>
      <c r="G180" s="52"/>
      <c r="I180" s="66"/>
      <c r="J180" s="138"/>
    </row>
    <row r="181" spans="1:10" ht="19.5" customHeight="1">
      <c r="A181" s="57">
        <v>6</v>
      </c>
      <c r="B181" s="72" t="s">
        <v>85</v>
      </c>
      <c r="C181" s="57" t="s">
        <v>86</v>
      </c>
      <c r="D181" s="73" t="s">
        <v>6</v>
      </c>
      <c r="E181" s="58">
        <v>140</v>
      </c>
      <c r="F181" s="58">
        <f t="shared" si="2"/>
        <v>840</v>
      </c>
      <c r="G181" s="52"/>
      <c r="I181" s="142"/>
      <c r="J181" s="143"/>
    </row>
    <row r="182" spans="1:10" ht="19.5" customHeight="1">
      <c r="A182" s="57">
        <v>7</v>
      </c>
      <c r="B182" s="45" t="s">
        <v>87</v>
      </c>
      <c r="C182" s="41" t="s">
        <v>86</v>
      </c>
      <c r="D182" s="59" t="s">
        <v>6</v>
      </c>
      <c r="E182" s="58">
        <v>140</v>
      </c>
      <c r="F182" s="58">
        <f t="shared" si="2"/>
        <v>840</v>
      </c>
      <c r="G182" s="52"/>
      <c r="I182" s="66"/>
      <c r="J182" s="138"/>
    </row>
    <row r="183" spans="1:10" ht="19.5" customHeight="1">
      <c r="A183" s="57">
        <v>8</v>
      </c>
      <c r="B183" s="45" t="s">
        <v>88</v>
      </c>
      <c r="C183" s="41" t="s">
        <v>86</v>
      </c>
      <c r="D183" s="59" t="s">
        <v>6</v>
      </c>
      <c r="E183" s="58">
        <v>140</v>
      </c>
      <c r="F183" s="58">
        <f t="shared" si="2"/>
        <v>840</v>
      </c>
      <c r="G183" s="23"/>
      <c r="I183" s="66"/>
      <c r="J183" s="138"/>
    </row>
    <row r="184" spans="1:10" ht="19.5" customHeight="1">
      <c r="A184" s="57">
        <v>9</v>
      </c>
      <c r="B184" s="72" t="s">
        <v>89</v>
      </c>
      <c r="C184" s="57" t="s">
        <v>86</v>
      </c>
      <c r="D184" s="73" t="s">
        <v>6</v>
      </c>
      <c r="E184" s="58">
        <v>140</v>
      </c>
      <c r="F184" s="58">
        <f t="shared" si="2"/>
        <v>840</v>
      </c>
      <c r="G184" s="56"/>
      <c r="I184" s="66"/>
      <c r="J184" s="138"/>
    </row>
    <row r="185" spans="1:10" ht="19.5" customHeight="1">
      <c r="A185" s="57">
        <v>10</v>
      </c>
      <c r="B185" s="45" t="s">
        <v>90</v>
      </c>
      <c r="C185" s="41" t="s">
        <v>86</v>
      </c>
      <c r="D185" s="59" t="s">
        <v>6</v>
      </c>
      <c r="E185" s="58">
        <v>140</v>
      </c>
      <c r="F185" s="58">
        <f t="shared" si="2"/>
        <v>840</v>
      </c>
      <c r="G185" s="52"/>
      <c r="I185" s="66"/>
      <c r="J185" s="138"/>
    </row>
    <row r="186" spans="1:10" ht="19.5" customHeight="1">
      <c r="A186" s="57">
        <v>11</v>
      </c>
      <c r="B186" s="72" t="s">
        <v>91</v>
      </c>
      <c r="C186" s="57" t="s">
        <v>86</v>
      </c>
      <c r="D186" s="73" t="s">
        <v>6</v>
      </c>
      <c r="E186" s="58">
        <v>140</v>
      </c>
      <c r="F186" s="58">
        <f t="shared" si="2"/>
        <v>840</v>
      </c>
      <c r="G186" s="23"/>
      <c r="I186" s="66"/>
      <c r="J186" s="138"/>
    </row>
    <row r="187" spans="1:10" ht="19.5" customHeight="1">
      <c r="A187" s="57">
        <v>12</v>
      </c>
      <c r="B187" s="72" t="s">
        <v>92</v>
      </c>
      <c r="C187" s="57" t="s">
        <v>86</v>
      </c>
      <c r="D187" s="73" t="s">
        <v>6</v>
      </c>
      <c r="E187" s="58">
        <v>140</v>
      </c>
      <c r="F187" s="58">
        <f t="shared" si="2"/>
        <v>840</v>
      </c>
      <c r="G187" s="23"/>
      <c r="I187" s="66"/>
      <c r="J187" s="138"/>
    </row>
    <row r="188" spans="1:10" ht="19.5" customHeight="1">
      <c r="A188" s="57">
        <v>13</v>
      </c>
      <c r="B188" s="72" t="s">
        <v>93</v>
      </c>
      <c r="C188" s="57" t="s">
        <v>86</v>
      </c>
      <c r="D188" s="73" t="s">
        <v>6</v>
      </c>
      <c r="E188" s="58">
        <v>140</v>
      </c>
      <c r="F188" s="58">
        <f t="shared" si="2"/>
        <v>840</v>
      </c>
      <c r="G188" s="23"/>
      <c r="I188" s="66"/>
      <c r="J188" s="138"/>
    </row>
    <row r="189" spans="1:10" ht="19.5" customHeight="1">
      <c r="A189" s="57">
        <v>14</v>
      </c>
      <c r="B189" s="72" t="s">
        <v>94</v>
      </c>
      <c r="C189" s="57" t="s">
        <v>86</v>
      </c>
      <c r="D189" s="74" t="s">
        <v>6</v>
      </c>
      <c r="E189" s="58">
        <v>140</v>
      </c>
      <c r="F189" s="58">
        <f t="shared" si="2"/>
        <v>840</v>
      </c>
      <c r="G189" s="23"/>
      <c r="I189" s="66"/>
      <c r="J189" s="66"/>
    </row>
    <row r="190" spans="1:10" ht="19.5" customHeight="1">
      <c r="A190" s="57">
        <v>15</v>
      </c>
      <c r="B190" s="72" t="s">
        <v>95</v>
      </c>
      <c r="C190" s="57" t="s">
        <v>86</v>
      </c>
      <c r="D190" s="74" t="s">
        <v>6</v>
      </c>
      <c r="E190" s="58">
        <v>140</v>
      </c>
      <c r="F190" s="58">
        <f t="shared" si="2"/>
        <v>840</v>
      </c>
      <c r="G190" s="23"/>
      <c r="I190" s="66"/>
      <c r="J190" s="66"/>
    </row>
    <row r="191" spans="1:10" ht="19.5" customHeight="1">
      <c r="A191" s="57">
        <v>16</v>
      </c>
      <c r="B191" s="75" t="s">
        <v>96</v>
      </c>
      <c r="C191" s="57" t="s">
        <v>97</v>
      </c>
      <c r="D191" s="76" t="s">
        <v>6</v>
      </c>
      <c r="E191" s="58">
        <v>140</v>
      </c>
      <c r="F191" s="58">
        <f t="shared" si="2"/>
        <v>840</v>
      </c>
      <c r="G191" s="23"/>
      <c r="I191" s="142"/>
      <c r="J191" s="143"/>
    </row>
    <row r="192" spans="1:10" ht="19.5" customHeight="1">
      <c r="A192" s="57">
        <v>17</v>
      </c>
      <c r="B192" s="45" t="s">
        <v>98</v>
      </c>
      <c r="C192" s="41" t="s">
        <v>97</v>
      </c>
      <c r="D192" s="59" t="s">
        <v>6</v>
      </c>
      <c r="E192" s="58">
        <v>140</v>
      </c>
      <c r="F192" s="58">
        <f t="shared" si="2"/>
        <v>840</v>
      </c>
      <c r="G192" s="23"/>
      <c r="I192" s="142"/>
      <c r="J192" s="143"/>
    </row>
    <row r="193" spans="1:10" ht="19.5" customHeight="1">
      <c r="A193" s="57">
        <v>18</v>
      </c>
      <c r="B193" s="75" t="s">
        <v>99</v>
      </c>
      <c r="C193" s="57" t="s">
        <v>97</v>
      </c>
      <c r="D193" s="76" t="s">
        <v>6</v>
      </c>
      <c r="E193" s="58">
        <v>140</v>
      </c>
      <c r="F193" s="58">
        <f t="shared" si="2"/>
        <v>840</v>
      </c>
      <c r="G193" s="23"/>
      <c r="I193" s="142"/>
      <c r="J193" s="143"/>
    </row>
    <row r="194" spans="1:10" ht="19.5" customHeight="1">
      <c r="A194" s="57">
        <v>19</v>
      </c>
      <c r="B194" s="45" t="s">
        <v>100</v>
      </c>
      <c r="C194" s="41" t="s">
        <v>97</v>
      </c>
      <c r="D194" s="59" t="s">
        <v>6</v>
      </c>
      <c r="E194" s="58">
        <v>140</v>
      </c>
      <c r="F194" s="58">
        <f t="shared" si="2"/>
        <v>840</v>
      </c>
      <c r="G194" s="23"/>
      <c r="I194" s="142"/>
      <c r="J194" s="143"/>
    </row>
    <row r="195" spans="1:10" ht="19.5" customHeight="1">
      <c r="A195" s="57">
        <v>20</v>
      </c>
      <c r="B195" s="45" t="s">
        <v>101</v>
      </c>
      <c r="C195" s="41" t="s">
        <v>97</v>
      </c>
      <c r="D195" s="59" t="s">
        <v>6</v>
      </c>
      <c r="E195" s="58">
        <v>140</v>
      </c>
      <c r="F195" s="58">
        <f t="shared" si="2"/>
        <v>840</v>
      </c>
      <c r="G195" s="23"/>
      <c r="I195" s="66"/>
      <c r="J195" s="138"/>
    </row>
    <row r="196" spans="1:10" ht="19.5" customHeight="1">
      <c r="A196" s="57">
        <v>21</v>
      </c>
      <c r="B196" s="61" t="s">
        <v>102</v>
      </c>
      <c r="C196" s="62" t="s">
        <v>97</v>
      </c>
      <c r="D196" s="59" t="s">
        <v>6</v>
      </c>
      <c r="E196" s="58">
        <v>140</v>
      </c>
      <c r="F196" s="58">
        <f t="shared" si="2"/>
        <v>840</v>
      </c>
      <c r="G196" s="23"/>
      <c r="I196" s="66"/>
      <c r="J196" s="138"/>
    </row>
    <row r="197" spans="1:10" ht="19.5" customHeight="1">
      <c r="A197" s="57">
        <v>22</v>
      </c>
      <c r="B197" s="45" t="s">
        <v>103</v>
      </c>
      <c r="C197" s="41" t="s">
        <v>97</v>
      </c>
      <c r="D197" s="77" t="s">
        <v>6</v>
      </c>
      <c r="E197" s="58">
        <v>140</v>
      </c>
      <c r="F197" s="58">
        <f t="shared" si="2"/>
        <v>840</v>
      </c>
      <c r="G197" s="23"/>
      <c r="I197" s="66"/>
      <c r="J197" s="138"/>
    </row>
    <row r="198" spans="1:10" ht="19.5" customHeight="1">
      <c r="A198" s="57">
        <v>23</v>
      </c>
      <c r="B198" s="10" t="s">
        <v>104</v>
      </c>
      <c r="C198" s="62" t="s">
        <v>105</v>
      </c>
      <c r="D198" s="11" t="s">
        <v>6</v>
      </c>
      <c r="E198" s="58">
        <v>140</v>
      </c>
      <c r="F198" s="58">
        <f t="shared" si="2"/>
        <v>840</v>
      </c>
      <c r="G198" s="23"/>
      <c r="I198" s="66"/>
      <c r="J198" s="138"/>
    </row>
    <row r="199" spans="1:10" ht="19.5" customHeight="1">
      <c r="A199" s="57">
        <v>24</v>
      </c>
      <c r="B199" s="61" t="s">
        <v>106</v>
      </c>
      <c r="C199" s="62" t="s">
        <v>105</v>
      </c>
      <c r="D199" s="59" t="s">
        <v>6</v>
      </c>
      <c r="E199" s="58">
        <v>140</v>
      </c>
      <c r="F199" s="58">
        <f t="shared" si="2"/>
        <v>840</v>
      </c>
      <c r="G199" s="23"/>
      <c r="I199" s="66"/>
      <c r="J199" s="138"/>
    </row>
    <row r="200" spans="1:10" ht="19.5" customHeight="1">
      <c r="A200" s="57">
        <v>25</v>
      </c>
      <c r="B200" s="61" t="s">
        <v>107</v>
      </c>
      <c r="C200" s="62" t="s">
        <v>105</v>
      </c>
      <c r="D200" s="59" t="s">
        <v>6</v>
      </c>
      <c r="E200" s="58">
        <v>140</v>
      </c>
      <c r="F200" s="58">
        <f t="shared" si="2"/>
        <v>840</v>
      </c>
      <c r="G200" s="23"/>
      <c r="I200" s="66"/>
      <c r="J200" s="138"/>
    </row>
    <row r="201" spans="1:10" ht="19.5" customHeight="1">
      <c r="A201" s="57">
        <v>26</v>
      </c>
      <c r="B201" s="78" t="s">
        <v>108</v>
      </c>
      <c r="C201" s="79" t="s">
        <v>105</v>
      </c>
      <c r="D201" s="80" t="s">
        <v>6</v>
      </c>
      <c r="E201" s="58">
        <v>140</v>
      </c>
      <c r="F201" s="58">
        <f t="shared" si="2"/>
        <v>840</v>
      </c>
      <c r="G201" s="23"/>
      <c r="I201" s="66"/>
      <c r="J201" s="138"/>
    </row>
    <row r="202" spans="1:10" ht="19.5" customHeight="1">
      <c r="A202" s="57">
        <v>27</v>
      </c>
      <c r="B202" s="61" t="s">
        <v>109</v>
      </c>
      <c r="C202" s="62" t="s">
        <v>105</v>
      </c>
      <c r="D202" s="59" t="s">
        <v>6</v>
      </c>
      <c r="E202" s="58">
        <v>140</v>
      </c>
      <c r="F202" s="58">
        <f t="shared" si="2"/>
        <v>840</v>
      </c>
      <c r="G202" s="23"/>
      <c r="I202" s="66"/>
      <c r="J202" s="138"/>
    </row>
    <row r="203" spans="1:10" ht="19.5" customHeight="1">
      <c r="A203" s="57">
        <v>28</v>
      </c>
      <c r="B203" s="61" t="s">
        <v>218</v>
      </c>
      <c r="C203" s="62" t="s">
        <v>105</v>
      </c>
      <c r="D203" s="59" t="s">
        <v>6</v>
      </c>
      <c r="E203" s="58">
        <v>140</v>
      </c>
      <c r="F203" s="58">
        <f t="shared" si="2"/>
        <v>840</v>
      </c>
      <c r="G203" s="23"/>
      <c r="I203" s="66"/>
      <c r="J203" s="138"/>
    </row>
    <row r="204" spans="1:10" ht="19.5" customHeight="1">
      <c r="A204" s="57">
        <v>29</v>
      </c>
      <c r="B204" s="81" t="s">
        <v>110</v>
      </c>
      <c r="C204" s="82" t="s">
        <v>105</v>
      </c>
      <c r="D204" s="59" t="s">
        <v>6</v>
      </c>
      <c r="E204" s="83">
        <v>140</v>
      </c>
      <c r="F204" s="58">
        <f t="shared" si="2"/>
        <v>840</v>
      </c>
      <c r="G204" s="84"/>
      <c r="I204" s="66"/>
      <c r="J204" s="138"/>
    </row>
    <row r="205" spans="1:10" ht="19.5" customHeight="1">
      <c r="A205" s="57">
        <v>30</v>
      </c>
      <c r="B205" s="85" t="s">
        <v>111</v>
      </c>
      <c r="C205" s="79" t="s">
        <v>105</v>
      </c>
      <c r="D205" s="86" t="s">
        <v>6</v>
      </c>
      <c r="E205" s="58">
        <v>140</v>
      </c>
      <c r="F205" s="58">
        <f t="shared" si="2"/>
        <v>840</v>
      </c>
      <c r="G205" s="23"/>
      <c r="I205" s="66"/>
      <c r="J205" s="138"/>
    </row>
    <row r="206" spans="1:10" ht="19.5" customHeight="1">
      <c r="A206" s="57">
        <v>31</v>
      </c>
      <c r="B206" s="61" t="s">
        <v>112</v>
      </c>
      <c r="C206" s="62" t="s">
        <v>105</v>
      </c>
      <c r="D206" s="59" t="s">
        <v>6</v>
      </c>
      <c r="E206" s="58">
        <v>140</v>
      </c>
      <c r="F206" s="58">
        <f t="shared" si="2"/>
        <v>840</v>
      </c>
      <c r="G206" s="23"/>
      <c r="I206" s="66"/>
      <c r="J206" s="138"/>
    </row>
    <row r="207" spans="1:10" ht="19.5" customHeight="1">
      <c r="A207" s="57">
        <v>32</v>
      </c>
      <c r="B207" s="61" t="s">
        <v>113</v>
      </c>
      <c r="C207" s="62" t="s">
        <v>105</v>
      </c>
      <c r="D207" s="59" t="s">
        <v>6</v>
      </c>
      <c r="E207" s="58">
        <v>140</v>
      </c>
      <c r="F207" s="58">
        <f t="shared" si="2"/>
        <v>840</v>
      </c>
      <c r="G207" s="23"/>
      <c r="I207" s="66"/>
      <c r="J207" s="66"/>
    </row>
    <row r="208" spans="1:10" ht="19.5" customHeight="1">
      <c r="A208" s="57">
        <v>33</v>
      </c>
      <c r="B208" s="61" t="s">
        <v>114</v>
      </c>
      <c r="C208" s="62" t="s">
        <v>105</v>
      </c>
      <c r="D208" s="59" t="s">
        <v>6</v>
      </c>
      <c r="E208" s="58">
        <v>140</v>
      </c>
      <c r="F208" s="58">
        <f t="shared" si="2"/>
        <v>840</v>
      </c>
      <c r="G208" s="23"/>
      <c r="I208" s="66"/>
      <c r="J208" s="66"/>
    </row>
    <row r="209" spans="1:10" ht="19.5" customHeight="1">
      <c r="A209" s="57">
        <v>34</v>
      </c>
      <c r="B209" s="61" t="s">
        <v>115</v>
      </c>
      <c r="C209" s="62" t="s">
        <v>105</v>
      </c>
      <c r="D209" s="59" t="s">
        <v>6</v>
      </c>
      <c r="E209" s="58">
        <v>140</v>
      </c>
      <c r="F209" s="58">
        <f t="shared" si="2"/>
        <v>840</v>
      </c>
      <c r="G209" s="23"/>
      <c r="H209" s="66"/>
      <c r="I209" s="66"/>
      <c r="J209" s="66"/>
    </row>
    <row r="210" spans="1:10" ht="19.5" customHeight="1">
      <c r="A210" s="57">
        <v>35</v>
      </c>
      <c r="B210" s="61" t="s">
        <v>116</v>
      </c>
      <c r="C210" s="62" t="s">
        <v>105</v>
      </c>
      <c r="D210" s="59" t="s">
        <v>6</v>
      </c>
      <c r="E210" s="58">
        <v>140</v>
      </c>
      <c r="F210" s="58">
        <f t="shared" si="2"/>
        <v>840</v>
      </c>
      <c r="G210" s="23"/>
      <c r="H210" s="66"/>
      <c r="I210" s="66"/>
      <c r="J210" s="66"/>
    </row>
    <row r="211" spans="1:10" ht="19.5" customHeight="1">
      <c r="A211" s="57">
        <v>36</v>
      </c>
      <c r="B211" s="6" t="s">
        <v>117</v>
      </c>
      <c r="C211" s="7" t="s">
        <v>118</v>
      </c>
      <c r="D211" s="7" t="s">
        <v>6</v>
      </c>
      <c r="E211" s="58">
        <v>140</v>
      </c>
      <c r="F211" s="58">
        <f t="shared" si="2"/>
        <v>840</v>
      </c>
      <c r="G211" s="23"/>
      <c r="H211" s="66"/>
      <c r="I211" s="66"/>
      <c r="J211" s="66"/>
    </row>
    <row r="212" spans="1:10" ht="19.5" customHeight="1">
      <c r="A212" s="57">
        <v>37</v>
      </c>
      <c r="B212" s="43" t="s">
        <v>119</v>
      </c>
      <c r="C212" s="44" t="s">
        <v>118</v>
      </c>
      <c r="D212" s="59" t="s">
        <v>6</v>
      </c>
      <c r="E212" s="58">
        <v>140</v>
      </c>
      <c r="F212" s="58">
        <f t="shared" si="2"/>
        <v>840</v>
      </c>
      <c r="G212" s="23"/>
      <c r="H212" s="66"/>
      <c r="I212" s="66"/>
      <c r="J212" s="66"/>
    </row>
    <row r="213" spans="1:10" ht="19.5" customHeight="1">
      <c r="A213" s="57">
        <v>38</v>
      </c>
      <c r="B213" s="61" t="s">
        <v>120</v>
      </c>
      <c r="C213" s="7" t="s">
        <v>118</v>
      </c>
      <c r="D213" s="59" t="s">
        <v>6</v>
      </c>
      <c r="E213" s="58">
        <v>140</v>
      </c>
      <c r="F213" s="58">
        <f t="shared" si="2"/>
        <v>840</v>
      </c>
      <c r="G213" s="23"/>
      <c r="H213" s="66"/>
      <c r="I213" s="66"/>
      <c r="J213" s="66"/>
    </row>
    <row r="214" spans="1:10" ht="19.5" customHeight="1">
      <c r="A214" s="57">
        <v>39</v>
      </c>
      <c r="B214" s="45" t="s">
        <v>121</v>
      </c>
      <c r="C214" s="41" t="s">
        <v>118</v>
      </c>
      <c r="D214" s="59" t="s">
        <v>6</v>
      </c>
      <c r="E214" s="58">
        <v>140</v>
      </c>
      <c r="F214" s="58">
        <f t="shared" si="2"/>
        <v>840</v>
      </c>
      <c r="G214" s="23"/>
      <c r="H214" s="66"/>
      <c r="I214" s="66"/>
      <c r="J214" s="66"/>
    </row>
    <row r="215" spans="1:10" ht="31.5" customHeight="1">
      <c r="A215" s="57">
        <v>40</v>
      </c>
      <c r="B215" s="45" t="s">
        <v>273</v>
      </c>
      <c r="C215" s="41" t="s">
        <v>123</v>
      </c>
      <c r="D215" s="121" t="s">
        <v>274</v>
      </c>
      <c r="E215" s="58">
        <v>100</v>
      </c>
      <c r="F215" s="58">
        <f t="shared" si="2"/>
        <v>600</v>
      </c>
      <c r="G215" s="23"/>
      <c r="H215" s="66"/>
      <c r="I215" s="66"/>
      <c r="J215" s="66"/>
    </row>
    <row r="216" spans="1:10" ht="19.5" customHeight="1">
      <c r="A216" s="57">
        <v>41</v>
      </c>
      <c r="B216" s="87" t="s">
        <v>122</v>
      </c>
      <c r="C216" s="44" t="s">
        <v>123</v>
      </c>
      <c r="D216" s="88" t="s">
        <v>6</v>
      </c>
      <c r="E216" s="58">
        <v>140</v>
      </c>
      <c r="F216" s="58">
        <f t="shared" si="2"/>
        <v>840</v>
      </c>
      <c r="G216" s="23"/>
      <c r="I216" s="66"/>
      <c r="J216" s="66"/>
    </row>
    <row r="217" spans="1:10" ht="19.5" customHeight="1">
      <c r="A217" s="57">
        <v>42</v>
      </c>
      <c r="B217" s="61" t="s">
        <v>124</v>
      </c>
      <c r="C217" s="89" t="s">
        <v>123</v>
      </c>
      <c r="D217" s="59" t="s">
        <v>6</v>
      </c>
      <c r="E217" s="58">
        <v>140</v>
      </c>
      <c r="F217" s="58">
        <f t="shared" si="2"/>
        <v>840</v>
      </c>
      <c r="G217" s="23"/>
      <c r="I217" s="66"/>
      <c r="J217" s="66"/>
    </row>
    <row r="218" spans="1:10" ht="19.5" customHeight="1">
      <c r="A218" s="57">
        <v>43</v>
      </c>
      <c r="B218" s="61" t="s">
        <v>262</v>
      </c>
      <c r="C218" s="89" t="s">
        <v>123</v>
      </c>
      <c r="D218" s="59" t="s">
        <v>6</v>
      </c>
      <c r="E218" s="58">
        <v>140</v>
      </c>
      <c r="F218" s="58">
        <f t="shared" si="2"/>
        <v>840</v>
      </c>
      <c r="G218" s="23"/>
      <c r="I218" s="66"/>
      <c r="J218" s="66"/>
    </row>
    <row r="219" spans="1:10" ht="19.5" customHeight="1">
      <c r="A219" s="57">
        <v>44</v>
      </c>
      <c r="B219" s="45" t="s">
        <v>125</v>
      </c>
      <c r="C219" s="89" t="s">
        <v>123</v>
      </c>
      <c r="D219" s="77" t="s">
        <v>6</v>
      </c>
      <c r="E219" s="58">
        <v>140</v>
      </c>
      <c r="F219" s="58">
        <f t="shared" si="2"/>
        <v>840</v>
      </c>
      <c r="G219" s="23"/>
      <c r="I219" s="66"/>
      <c r="J219" s="66"/>
    </row>
    <row r="220" spans="1:10" ht="19.5" customHeight="1">
      <c r="A220" s="57">
        <v>45</v>
      </c>
      <c r="B220" s="43" t="s">
        <v>126</v>
      </c>
      <c r="C220" s="44" t="s">
        <v>123</v>
      </c>
      <c r="D220" s="90" t="s">
        <v>6</v>
      </c>
      <c r="E220" s="58">
        <v>140</v>
      </c>
      <c r="F220" s="58">
        <f t="shared" si="2"/>
        <v>840</v>
      </c>
      <c r="G220" s="23"/>
      <c r="I220" s="66"/>
      <c r="J220" s="66"/>
    </row>
    <row r="221" spans="1:10" ht="19.5" customHeight="1">
      <c r="A221" s="57">
        <v>46</v>
      </c>
      <c r="B221" s="61" t="s">
        <v>127</v>
      </c>
      <c r="C221" s="89" t="s">
        <v>123</v>
      </c>
      <c r="D221" s="59" t="s">
        <v>6</v>
      </c>
      <c r="E221" s="58">
        <v>140</v>
      </c>
      <c r="F221" s="58">
        <f t="shared" si="2"/>
        <v>840</v>
      </c>
      <c r="G221" s="23"/>
      <c r="I221" s="66"/>
      <c r="J221" s="66"/>
    </row>
    <row r="222" spans="1:10" ht="19.5" customHeight="1">
      <c r="A222" s="57">
        <v>47</v>
      </c>
      <c r="B222" s="91" t="s">
        <v>128</v>
      </c>
      <c r="C222" s="89" t="s">
        <v>123</v>
      </c>
      <c r="D222" s="92" t="s">
        <v>6</v>
      </c>
      <c r="E222" s="58">
        <v>140</v>
      </c>
      <c r="F222" s="58">
        <f t="shared" si="2"/>
        <v>840</v>
      </c>
      <c r="G222" s="23"/>
      <c r="I222" s="66"/>
      <c r="J222" s="66"/>
    </row>
    <row r="223" spans="1:10" ht="19.5" customHeight="1">
      <c r="A223" s="57">
        <v>48</v>
      </c>
      <c r="B223" s="61" t="s">
        <v>129</v>
      </c>
      <c r="C223" s="89" t="s">
        <v>123</v>
      </c>
      <c r="D223" s="59" t="s">
        <v>6</v>
      </c>
      <c r="E223" s="58">
        <v>140</v>
      </c>
      <c r="F223" s="58">
        <f t="shared" si="2"/>
        <v>840</v>
      </c>
      <c r="G223" s="23"/>
      <c r="I223" s="66"/>
      <c r="J223" s="66"/>
    </row>
    <row r="224" spans="1:10" ht="19.5" customHeight="1">
      <c r="A224" s="57">
        <v>49</v>
      </c>
      <c r="B224" s="93" t="s">
        <v>130</v>
      </c>
      <c r="C224" s="94" t="s">
        <v>123</v>
      </c>
      <c r="D224" s="95" t="s">
        <v>6</v>
      </c>
      <c r="E224" s="58">
        <v>140</v>
      </c>
      <c r="F224" s="58">
        <f t="shared" si="2"/>
        <v>840</v>
      </c>
      <c r="G224" s="23"/>
      <c r="I224" s="66"/>
      <c r="J224" s="66"/>
    </row>
    <row r="225" spans="1:10" ht="19.5" customHeight="1">
      <c r="A225" s="57">
        <v>50</v>
      </c>
      <c r="B225" s="61" t="s">
        <v>131</v>
      </c>
      <c r="C225" s="89" t="s">
        <v>123</v>
      </c>
      <c r="D225" s="59" t="s">
        <v>6</v>
      </c>
      <c r="E225" s="58">
        <v>140</v>
      </c>
      <c r="F225" s="58">
        <f t="shared" si="2"/>
        <v>840</v>
      </c>
      <c r="G225" s="23"/>
      <c r="I225" s="66"/>
      <c r="J225" s="66"/>
    </row>
    <row r="226" spans="1:10" ht="19.5" customHeight="1">
      <c r="A226" s="57">
        <v>51</v>
      </c>
      <c r="B226" s="61" t="s">
        <v>132</v>
      </c>
      <c r="C226" s="89" t="s">
        <v>123</v>
      </c>
      <c r="D226" s="59" t="s">
        <v>6</v>
      </c>
      <c r="E226" s="58">
        <v>140</v>
      </c>
      <c r="F226" s="58">
        <f t="shared" si="2"/>
        <v>840</v>
      </c>
      <c r="G226" s="23"/>
      <c r="I226" s="66"/>
      <c r="J226" s="66"/>
    </row>
    <row r="227" spans="1:10" ht="19.5" customHeight="1">
      <c r="A227" s="57">
        <v>52</v>
      </c>
      <c r="B227" s="61" t="s">
        <v>133</v>
      </c>
      <c r="C227" s="89" t="s">
        <v>134</v>
      </c>
      <c r="D227" s="59" t="s">
        <v>135</v>
      </c>
      <c r="E227" s="58">
        <v>100</v>
      </c>
      <c r="F227" s="58">
        <f t="shared" si="2"/>
        <v>600</v>
      </c>
      <c r="G227" s="23"/>
      <c r="I227" s="66"/>
      <c r="J227" s="66"/>
    </row>
    <row r="228" spans="1:10" ht="19.5" customHeight="1">
      <c r="A228" s="57">
        <v>53</v>
      </c>
      <c r="B228" s="61" t="s">
        <v>136</v>
      </c>
      <c r="C228" s="89" t="s">
        <v>134</v>
      </c>
      <c r="D228" s="59" t="s">
        <v>6</v>
      </c>
      <c r="E228" s="58">
        <v>140</v>
      </c>
      <c r="F228" s="58">
        <f t="shared" si="2"/>
        <v>840</v>
      </c>
      <c r="G228" s="23"/>
      <c r="I228" s="66"/>
      <c r="J228" s="66"/>
    </row>
    <row r="229" spans="1:10" ht="19.5" customHeight="1">
      <c r="A229" s="57">
        <v>54</v>
      </c>
      <c r="B229" s="61" t="s">
        <v>215</v>
      </c>
      <c r="C229" s="89" t="s">
        <v>134</v>
      </c>
      <c r="D229" s="59" t="s">
        <v>6</v>
      </c>
      <c r="E229" s="58">
        <v>140</v>
      </c>
      <c r="F229" s="58">
        <f t="shared" si="2"/>
        <v>840</v>
      </c>
      <c r="G229" s="23"/>
      <c r="I229" s="66"/>
      <c r="J229" s="66"/>
    </row>
    <row r="230" spans="1:10" ht="19.5" customHeight="1">
      <c r="A230" s="57">
        <v>55</v>
      </c>
      <c r="B230" s="61" t="s">
        <v>209</v>
      </c>
      <c r="C230" s="89" t="s">
        <v>134</v>
      </c>
      <c r="D230" s="59" t="s">
        <v>6</v>
      </c>
      <c r="E230" s="58">
        <v>140</v>
      </c>
      <c r="F230" s="58">
        <f t="shared" si="2"/>
        <v>840</v>
      </c>
      <c r="G230" s="23"/>
      <c r="I230" s="66"/>
      <c r="J230" s="66"/>
    </row>
    <row r="231" spans="1:10" ht="19.5" customHeight="1">
      <c r="A231" s="57">
        <v>56</v>
      </c>
      <c r="B231" s="61" t="s">
        <v>137</v>
      </c>
      <c r="C231" s="89" t="s">
        <v>134</v>
      </c>
      <c r="D231" s="59" t="s">
        <v>6</v>
      </c>
      <c r="E231" s="58">
        <v>140</v>
      </c>
      <c r="F231" s="58">
        <f aca="true" t="shared" si="3" ref="F231:F271">E231*6</f>
        <v>840</v>
      </c>
      <c r="G231" s="23"/>
      <c r="I231" s="66"/>
      <c r="J231" s="66"/>
    </row>
    <row r="232" spans="1:10" ht="19.5" customHeight="1">
      <c r="A232" s="57">
        <v>57</v>
      </c>
      <c r="B232" s="61" t="s">
        <v>138</v>
      </c>
      <c r="C232" s="89" t="s">
        <v>134</v>
      </c>
      <c r="D232" s="59" t="s">
        <v>6</v>
      </c>
      <c r="E232" s="58">
        <v>140</v>
      </c>
      <c r="F232" s="58">
        <f t="shared" si="3"/>
        <v>840</v>
      </c>
      <c r="G232" s="23"/>
      <c r="I232" s="66"/>
      <c r="J232" s="66"/>
    </row>
    <row r="233" spans="1:10" ht="19.5" customHeight="1">
      <c r="A233" s="57">
        <v>58</v>
      </c>
      <c r="B233" s="61" t="s">
        <v>139</v>
      </c>
      <c r="C233" s="89" t="s">
        <v>134</v>
      </c>
      <c r="D233" s="59" t="s">
        <v>6</v>
      </c>
      <c r="E233" s="58">
        <v>140</v>
      </c>
      <c r="F233" s="58">
        <f t="shared" si="3"/>
        <v>840</v>
      </c>
      <c r="G233" s="23"/>
      <c r="I233" s="66"/>
      <c r="J233" s="66"/>
    </row>
    <row r="234" spans="1:10" ht="19.5" customHeight="1">
      <c r="A234" s="57">
        <v>59</v>
      </c>
      <c r="B234" s="61" t="s">
        <v>140</v>
      </c>
      <c r="C234" s="89" t="s">
        <v>134</v>
      </c>
      <c r="D234" s="59" t="s">
        <v>6</v>
      </c>
      <c r="E234" s="58">
        <v>140</v>
      </c>
      <c r="F234" s="58">
        <f t="shared" si="3"/>
        <v>840</v>
      </c>
      <c r="G234" s="23"/>
      <c r="I234" s="66"/>
      <c r="J234" s="66"/>
    </row>
    <row r="235" spans="1:10" ht="19.5" customHeight="1">
      <c r="A235" s="57">
        <v>60</v>
      </c>
      <c r="B235" s="61" t="s">
        <v>141</v>
      </c>
      <c r="C235" s="89" t="s">
        <v>134</v>
      </c>
      <c r="D235" s="59" t="s">
        <v>54</v>
      </c>
      <c r="E235" s="58">
        <v>140</v>
      </c>
      <c r="F235" s="58">
        <f t="shared" si="3"/>
        <v>840</v>
      </c>
      <c r="G235" s="23"/>
      <c r="I235" s="66"/>
      <c r="J235" s="66"/>
    </row>
    <row r="236" spans="1:10" ht="19.5" customHeight="1">
      <c r="A236" s="57">
        <v>61</v>
      </c>
      <c r="B236" s="61" t="s">
        <v>142</v>
      </c>
      <c r="C236" s="89" t="s">
        <v>134</v>
      </c>
      <c r="D236" s="59" t="s">
        <v>6</v>
      </c>
      <c r="E236" s="58">
        <v>140</v>
      </c>
      <c r="F236" s="58">
        <f t="shared" si="3"/>
        <v>840</v>
      </c>
      <c r="G236" s="23"/>
      <c r="I236" s="66"/>
      <c r="J236" s="66"/>
    </row>
    <row r="237" spans="1:10" ht="19.5" customHeight="1">
      <c r="A237" s="57">
        <v>62</v>
      </c>
      <c r="B237" s="61" t="s">
        <v>251</v>
      </c>
      <c r="C237" s="89" t="s">
        <v>134</v>
      </c>
      <c r="D237" s="59" t="s">
        <v>6</v>
      </c>
      <c r="E237" s="58">
        <v>140</v>
      </c>
      <c r="F237" s="58">
        <f t="shared" si="3"/>
        <v>840</v>
      </c>
      <c r="G237" s="23"/>
      <c r="I237" s="142"/>
      <c r="J237" s="66"/>
    </row>
    <row r="238" spans="1:10" ht="19.5" customHeight="1">
      <c r="A238" s="57">
        <v>63</v>
      </c>
      <c r="B238" s="61" t="s">
        <v>265</v>
      </c>
      <c r="C238" s="89" t="s">
        <v>134</v>
      </c>
      <c r="D238" s="59" t="s">
        <v>6</v>
      </c>
      <c r="E238" s="58">
        <v>140</v>
      </c>
      <c r="F238" s="58">
        <f t="shared" si="3"/>
        <v>840</v>
      </c>
      <c r="G238" s="23"/>
      <c r="I238" s="142"/>
      <c r="J238" s="66"/>
    </row>
    <row r="239" spans="1:10" ht="19.5" customHeight="1">
      <c r="A239" s="57">
        <v>64</v>
      </c>
      <c r="B239" s="61" t="s">
        <v>254</v>
      </c>
      <c r="C239" s="89" t="s">
        <v>134</v>
      </c>
      <c r="D239" s="59" t="s">
        <v>6</v>
      </c>
      <c r="E239" s="58">
        <v>140</v>
      </c>
      <c r="F239" s="58">
        <f t="shared" si="3"/>
        <v>840</v>
      </c>
      <c r="G239" s="23"/>
      <c r="I239" s="66"/>
      <c r="J239" s="66"/>
    </row>
    <row r="240" spans="1:10" ht="19.5" customHeight="1">
      <c r="A240" s="57">
        <v>65</v>
      </c>
      <c r="B240" s="61" t="s">
        <v>253</v>
      </c>
      <c r="C240" s="89" t="s">
        <v>134</v>
      </c>
      <c r="D240" s="59" t="s">
        <v>6</v>
      </c>
      <c r="E240" s="58">
        <v>140</v>
      </c>
      <c r="F240" s="58">
        <f t="shared" si="3"/>
        <v>840</v>
      </c>
      <c r="G240" s="23"/>
      <c r="I240" s="66"/>
      <c r="J240" s="66"/>
    </row>
    <row r="241" spans="1:10" ht="19.5" customHeight="1">
      <c r="A241" s="57">
        <v>66</v>
      </c>
      <c r="B241" s="61" t="s">
        <v>252</v>
      </c>
      <c r="C241" s="89" t="s">
        <v>134</v>
      </c>
      <c r="D241" s="59" t="s">
        <v>6</v>
      </c>
      <c r="E241" s="58">
        <v>140</v>
      </c>
      <c r="F241" s="58">
        <f t="shared" si="3"/>
        <v>840</v>
      </c>
      <c r="G241" s="23"/>
      <c r="I241" s="66"/>
      <c r="J241" s="66"/>
    </row>
    <row r="242" spans="1:10" ht="19.5" customHeight="1">
      <c r="A242" s="57">
        <v>67</v>
      </c>
      <c r="B242" s="61" t="s">
        <v>249</v>
      </c>
      <c r="C242" s="89" t="s">
        <v>134</v>
      </c>
      <c r="D242" s="59" t="s">
        <v>6</v>
      </c>
      <c r="E242" s="58">
        <v>140</v>
      </c>
      <c r="F242" s="58">
        <f t="shared" si="3"/>
        <v>840</v>
      </c>
      <c r="G242" s="23"/>
      <c r="I242" s="66"/>
      <c r="J242" s="66"/>
    </row>
    <row r="243" spans="1:10" ht="19.5" customHeight="1">
      <c r="A243" s="57">
        <v>68</v>
      </c>
      <c r="B243" s="61" t="s">
        <v>248</v>
      </c>
      <c r="C243" s="89" t="s">
        <v>134</v>
      </c>
      <c r="D243" s="59" t="s">
        <v>6</v>
      </c>
      <c r="E243" s="58">
        <v>140</v>
      </c>
      <c r="F243" s="58">
        <f t="shared" si="3"/>
        <v>840</v>
      </c>
      <c r="G243" s="23"/>
      <c r="I243" s="66"/>
      <c r="J243" s="66"/>
    </row>
    <row r="244" spans="1:10" ht="19.5" customHeight="1">
      <c r="A244" s="57">
        <v>69</v>
      </c>
      <c r="B244" s="61" t="s">
        <v>247</v>
      </c>
      <c r="C244" s="89" t="s">
        <v>134</v>
      </c>
      <c r="D244" s="59" t="s">
        <v>6</v>
      </c>
      <c r="E244" s="58">
        <v>140</v>
      </c>
      <c r="F244" s="58">
        <f t="shared" si="3"/>
        <v>840</v>
      </c>
      <c r="G244" s="23"/>
      <c r="I244" s="66"/>
      <c r="J244" s="66"/>
    </row>
    <row r="245" spans="1:10" ht="19.5" customHeight="1">
      <c r="A245" s="57">
        <v>70</v>
      </c>
      <c r="B245" s="61" t="s">
        <v>239</v>
      </c>
      <c r="C245" s="89" t="s">
        <v>134</v>
      </c>
      <c r="D245" s="59" t="s">
        <v>6</v>
      </c>
      <c r="E245" s="58">
        <v>140</v>
      </c>
      <c r="F245" s="58">
        <f t="shared" si="3"/>
        <v>840</v>
      </c>
      <c r="G245" s="23"/>
      <c r="I245" s="66"/>
      <c r="J245" s="66"/>
    </row>
    <row r="246" spans="1:10" ht="19.5" customHeight="1">
      <c r="A246" s="57">
        <v>71</v>
      </c>
      <c r="B246" s="61" t="s">
        <v>278</v>
      </c>
      <c r="C246" s="89" t="s">
        <v>134</v>
      </c>
      <c r="D246" s="59" t="s">
        <v>6</v>
      </c>
      <c r="E246" s="58">
        <v>140</v>
      </c>
      <c r="F246" s="58">
        <f t="shared" si="3"/>
        <v>840</v>
      </c>
      <c r="G246" s="23"/>
      <c r="I246" s="66"/>
      <c r="J246" s="66"/>
    </row>
    <row r="247" spans="1:10" ht="19.5" customHeight="1">
      <c r="A247" s="57">
        <v>72</v>
      </c>
      <c r="B247" s="61" t="s">
        <v>143</v>
      </c>
      <c r="C247" s="89" t="s">
        <v>134</v>
      </c>
      <c r="D247" s="59" t="s">
        <v>6</v>
      </c>
      <c r="E247" s="58">
        <v>140</v>
      </c>
      <c r="F247" s="58">
        <f t="shared" si="3"/>
        <v>840</v>
      </c>
      <c r="G247" s="23"/>
      <c r="I247" s="66"/>
      <c r="J247" s="66"/>
    </row>
    <row r="248" spans="1:10" ht="19.5" customHeight="1">
      <c r="A248" s="57">
        <v>73</v>
      </c>
      <c r="B248" s="61" t="s">
        <v>144</v>
      </c>
      <c r="C248" s="89" t="s">
        <v>134</v>
      </c>
      <c r="D248" s="59" t="s">
        <v>6</v>
      </c>
      <c r="E248" s="58">
        <v>140</v>
      </c>
      <c r="F248" s="58">
        <f t="shared" si="3"/>
        <v>840</v>
      </c>
      <c r="G248" s="23"/>
      <c r="I248" s="66"/>
      <c r="J248" s="66"/>
    </row>
    <row r="249" spans="1:10" ht="19.5" customHeight="1">
      <c r="A249" s="57">
        <v>74</v>
      </c>
      <c r="B249" s="61" t="s">
        <v>196</v>
      </c>
      <c r="C249" s="89" t="s">
        <v>146</v>
      </c>
      <c r="D249" s="59" t="s">
        <v>6</v>
      </c>
      <c r="E249" s="58">
        <v>140</v>
      </c>
      <c r="F249" s="58">
        <f t="shared" si="3"/>
        <v>840</v>
      </c>
      <c r="G249" s="23"/>
      <c r="I249" s="66"/>
      <c r="J249" s="66"/>
    </row>
    <row r="250" spans="1:10" ht="19.5" customHeight="1">
      <c r="A250" s="57">
        <v>75</v>
      </c>
      <c r="B250" s="61" t="s">
        <v>145</v>
      </c>
      <c r="C250" s="89" t="s">
        <v>146</v>
      </c>
      <c r="D250" s="59" t="s">
        <v>6</v>
      </c>
      <c r="E250" s="58">
        <v>140</v>
      </c>
      <c r="F250" s="58">
        <f t="shared" si="3"/>
        <v>840</v>
      </c>
      <c r="G250" s="23"/>
      <c r="I250" s="66"/>
      <c r="J250" s="66"/>
    </row>
    <row r="251" spans="1:10" ht="19.5" customHeight="1">
      <c r="A251" s="57">
        <v>76</v>
      </c>
      <c r="B251" s="96" t="s">
        <v>291</v>
      </c>
      <c r="C251" s="97" t="s">
        <v>146</v>
      </c>
      <c r="D251" s="98" t="s">
        <v>6</v>
      </c>
      <c r="E251" s="99">
        <v>140</v>
      </c>
      <c r="F251" s="99">
        <f t="shared" si="3"/>
        <v>840</v>
      </c>
      <c r="G251" s="100"/>
      <c r="I251" s="66"/>
      <c r="J251" s="66"/>
    </row>
    <row r="252" spans="1:10" ht="19.5" customHeight="1">
      <c r="A252" s="57">
        <v>77</v>
      </c>
      <c r="B252" s="96" t="s">
        <v>214</v>
      </c>
      <c r="C252" s="97" t="s">
        <v>148</v>
      </c>
      <c r="D252" s="98" t="s">
        <v>6</v>
      </c>
      <c r="E252" s="99">
        <v>140</v>
      </c>
      <c r="F252" s="99">
        <f t="shared" si="3"/>
        <v>840</v>
      </c>
      <c r="G252" s="100"/>
      <c r="I252" s="66"/>
      <c r="J252" s="66"/>
    </row>
    <row r="253" spans="1:10" ht="19.5" customHeight="1">
      <c r="A253" s="57">
        <v>78</v>
      </c>
      <c r="B253" s="96" t="s">
        <v>147</v>
      </c>
      <c r="C253" s="97" t="s">
        <v>148</v>
      </c>
      <c r="D253" s="98" t="s">
        <v>6</v>
      </c>
      <c r="E253" s="99">
        <v>140</v>
      </c>
      <c r="F253" s="99">
        <f t="shared" si="3"/>
        <v>840</v>
      </c>
      <c r="G253" s="100"/>
      <c r="I253" s="66"/>
      <c r="J253" s="66"/>
    </row>
    <row r="254" spans="1:10" ht="19.5" customHeight="1">
      <c r="A254" s="57">
        <v>79</v>
      </c>
      <c r="B254" s="61" t="s">
        <v>149</v>
      </c>
      <c r="C254" s="89" t="s">
        <v>148</v>
      </c>
      <c r="D254" s="59" t="s">
        <v>6</v>
      </c>
      <c r="E254" s="58">
        <v>140</v>
      </c>
      <c r="F254" s="58">
        <f t="shared" si="3"/>
        <v>840</v>
      </c>
      <c r="G254" s="23"/>
      <c r="I254" s="144"/>
      <c r="J254" s="66"/>
    </row>
    <row r="255" spans="1:10" ht="19.5" customHeight="1">
      <c r="A255" s="57">
        <v>80</v>
      </c>
      <c r="B255" s="61" t="s">
        <v>292</v>
      </c>
      <c r="C255" s="89" t="s">
        <v>293</v>
      </c>
      <c r="D255" s="59" t="s">
        <v>6</v>
      </c>
      <c r="E255" s="58">
        <v>140</v>
      </c>
      <c r="F255" s="58">
        <f t="shared" si="3"/>
        <v>840</v>
      </c>
      <c r="G255" s="23"/>
      <c r="I255" s="144"/>
      <c r="J255" s="66"/>
    </row>
    <row r="256" spans="1:10" ht="19.5" customHeight="1">
      <c r="A256" s="57">
        <v>81</v>
      </c>
      <c r="B256" s="61" t="s">
        <v>266</v>
      </c>
      <c r="C256" s="89" t="s">
        <v>258</v>
      </c>
      <c r="D256" s="59" t="s">
        <v>6</v>
      </c>
      <c r="E256" s="58">
        <v>140</v>
      </c>
      <c r="F256" s="58">
        <f t="shared" si="3"/>
        <v>840</v>
      </c>
      <c r="G256" s="23"/>
      <c r="I256" s="66"/>
      <c r="J256" s="138"/>
    </row>
    <row r="257" spans="1:10" ht="19.5" customHeight="1">
      <c r="A257" s="57">
        <v>82</v>
      </c>
      <c r="B257" s="61" t="s">
        <v>284</v>
      </c>
      <c r="C257" s="89" t="s">
        <v>258</v>
      </c>
      <c r="D257" s="59" t="s">
        <v>6</v>
      </c>
      <c r="E257" s="58">
        <v>140</v>
      </c>
      <c r="F257" s="58">
        <f t="shared" si="3"/>
        <v>840</v>
      </c>
      <c r="G257" s="23"/>
      <c r="I257" s="66"/>
      <c r="J257" s="138"/>
    </row>
    <row r="258" spans="1:10" ht="19.5" customHeight="1">
      <c r="A258" s="57">
        <v>83</v>
      </c>
      <c r="B258" s="61" t="s">
        <v>283</v>
      </c>
      <c r="C258" s="89" t="s">
        <v>261</v>
      </c>
      <c r="D258" s="59" t="s">
        <v>6</v>
      </c>
      <c r="E258" s="58">
        <v>140</v>
      </c>
      <c r="F258" s="58">
        <f t="shared" si="3"/>
        <v>840</v>
      </c>
      <c r="G258" s="23"/>
      <c r="I258" s="66"/>
      <c r="J258" s="138"/>
    </row>
    <row r="259" spans="1:10" ht="19.5" customHeight="1">
      <c r="A259" s="57">
        <v>84</v>
      </c>
      <c r="B259" s="61" t="s">
        <v>282</v>
      </c>
      <c r="C259" s="89" t="s">
        <v>261</v>
      </c>
      <c r="D259" s="59" t="s">
        <v>6</v>
      </c>
      <c r="E259" s="58">
        <v>140</v>
      </c>
      <c r="F259" s="58">
        <f t="shared" si="3"/>
        <v>840</v>
      </c>
      <c r="G259" s="23"/>
      <c r="I259" s="66"/>
      <c r="J259" s="138"/>
    </row>
    <row r="260" spans="1:10" ht="19.5" customHeight="1">
      <c r="A260" s="57">
        <v>85</v>
      </c>
      <c r="B260" s="61" t="s">
        <v>260</v>
      </c>
      <c r="C260" s="89" t="s">
        <v>261</v>
      </c>
      <c r="D260" s="59" t="s">
        <v>6</v>
      </c>
      <c r="E260" s="58">
        <v>140</v>
      </c>
      <c r="F260" s="58">
        <f t="shared" si="3"/>
        <v>840</v>
      </c>
      <c r="G260" s="23"/>
      <c r="I260" s="66"/>
      <c r="J260" s="138"/>
    </row>
    <row r="261" spans="1:10" ht="19.5" customHeight="1">
      <c r="A261" s="57">
        <v>86</v>
      </c>
      <c r="B261" s="61" t="s">
        <v>294</v>
      </c>
      <c r="C261" s="89" t="s">
        <v>261</v>
      </c>
      <c r="D261" s="59" t="s">
        <v>6</v>
      </c>
      <c r="E261" s="58">
        <v>140</v>
      </c>
      <c r="F261" s="58">
        <f t="shared" si="3"/>
        <v>840</v>
      </c>
      <c r="G261" s="23"/>
      <c r="I261" s="66"/>
      <c r="J261" s="138"/>
    </row>
    <row r="262" spans="1:10" ht="19.5" customHeight="1">
      <c r="A262" s="57">
        <v>87</v>
      </c>
      <c r="B262" s="61" t="s">
        <v>257</v>
      </c>
      <c r="C262" s="89" t="s">
        <v>258</v>
      </c>
      <c r="D262" s="59" t="s">
        <v>6</v>
      </c>
      <c r="E262" s="58">
        <v>140</v>
      </c>
      <c r="F262" s="58">
        <f t="shared" si="3"/>
        <v>840</v>
      </c>
      <c r="G262" s="23"/>
      <c r="I262" s="66"/>
      <c r="J262" s="138"/>
    </row>
    <row r="263" spans="1:10" ht="19.5" customHeight="1">
      <c r="A263" s="57">
        <v>88</v>
      </c>
      <c r="B263" s="61" t="s">
        <v>244</v>
      </c>
      <c r="C263" s="89" t="s">
        <v>241</v>
      </c>
      <c r="D263" s="59" t="s">
        <v>6</v>
      </c>
      <c r="E263" s="58">
        <v>140</v>
      </c>
      <c r="F263" s="58">
        <f t="shared" si="3"/>
        <v>840</v>
      </c>
      <c r="G263" s="23"/>
      <c r="I263" s="66"/>
      <c r="J263" s="138"/>
    </row>
    <row r="264" spans="1:10" ht="19.5" customHeight="1">
      <c r="A264" s="57">
        <v>89</v>
      </c>
      <c r="B264" s="61" t="s">
        <v>246</v>
      </c>
      <c r="C264" s="89" t="s">
        <v>241</v>
      </c>
      <c r="D264" s="59" t="s">
        <v>6</v>
      </c>
      <c r="E264" s="58">
        <v>140</v>
      </c>
      <c r="F264" s="58">
        <f t="shared" si="3"/>
        <v>840</v>
      </c>
      <c r="G264" s="23"/>
      <c r="I264" s="66"/>
      <c r="J264" s="138"/>
    </row>
    <row r="265" spans="1:10" ht="19.5" customHeight="1">
      <c r="A265" s="57">
        <v>90</v>
      </c>
      <c r="B265" s="61" t="s">
        <v>250</v>
      </c>
      <c r="C265" s="89" t="s">
        <v>241</v>
      </c>
      <c r="D265" s="59" t="s">
        <v>6</v>
      </c>
      <c r="E265" s="58">
        <v>140</v>
      </c>
      <c r="F265" s="58">
        <f t="shared" si="3"/>
        <v>840</v>
      </c>
      <c r="G265" s="23"/>
      <c r="I265" s="66"/>
      <c r="J265" s="138"/>
    </row>
    <row r="266" spans="1:10" ht="19.5" customHeight="1">
      <c r="A266" s="57">
        <v>91</v>
      </c>
      <c r="B266" s="61" t="s">
        <v>245</v>
      </c>
      <c r="C266" s="89" t="s">
        <v>241</v>
      </c>
      <c r="D266" s="59" t="s">
        <v>6</v>
      </c>
      <c r="E266" s="58">
        <v>140</v>
      </c>
      <c r="F266" s="58">
        <f t="shared" si="3"/>
        <v>840</v>
      </c>
      <c r="G266" s="23"/>
      <c r="I266" s="66"/>
      <c r="J266" s="138"/>
    </row>
    <row r="267" spans="1:10" ht="19.5" customHeight="1">
      <c r="A267" s="57">
        <v>92</v>
      </c>
      <c r="B267" s="61" t="s">
        <v>301</v>
      </c>
      <c r="C267" s="89" t="s">
        <v>241</v>
      </c>
      <c r="D267" s="59" t="s">
        <v>6</v>
      </c>
      <c r="E267" s="58">
        <v>140</v>
      </c>
      <c r="F267" s="58">
        <f t="shared" si="3"/>
        <v>840</v>
      </c>
      <c r="G267" s="23"/>
      <c r="I267" s="66"/>
      <c r="J267" s="138"/>
    </row>
    <row r="268" spans="1:10" ht="19.5" customHeight="1">
      <c r="A268" s="57">
        <v>93</v>
      </c>
      <c r="B268" s="61" t="s">
        <v>242</v>
      </c>
      <c r="C268" s="89" t="s">
        <v>241</v>
      </c>
      <c r="D268" s="59" t="s">
        <v>6</v>
      </c>
      <c r="E268" s="58">
        <v>140</v>
      </c>
      <c r="F268" s="58">
        <f t="shared" si="3"/>
        <v>840</v>
      </c>
      <c r="G268" s="23"/>
      <c r="I268" s="144"/>
      <c r="J268" s="66"/>
    </row>
    <row r="269" spans="1:10" ht="19.5" customHeight="1">
      <c r="A269" s="57">
        <v>94</v>
      </c>
      <c r="B269" s="61" t="s">
        <v>264</v>
      </c>
      <c r="C269" s="89" t="s">
        <v>241</v>
      </c>
      <c r="D269" s="59" t="s">
        <v>6</v>
      </c>
      <c r="E269" s="58">
        <v>140</v>
      </c>
      <c r="F269" s="58">
        <f t="shared" si="3"/>
        <v>840</v>
      </c>
      <c r="G269" s="23"/>
      <c r="I269" s="144"/>
      <c r="J269" s="66"/>
    </row>
    <row r="270" spans="1:9" ht="19.5" customHeight="1">
      <c r="A270" s="57">
        <v>95</v>
      </c>
      <c r="B270" s="61" t="s">
        <v>263</v>
      </c>
      <c r="C270" s="89" t="s">
        <v>241</v>
      </c>
      <c r="D270" s="59" t="s">
        <v>6</v>
      </c>
      <c r="E270" s="58">
        <v>140</v>
      </c>
      <c r="F270" s="58">
        <f t="shared" si="3"/>
        <v>840</v>
      </c>
      <c r="G270" s="23"/>
      <c r="I270" s="132"/>
    </row>
    <row r="271" spans="1:9" ht="19.5" customHeight="1">
      <c r="A271" s="57">
        <v>96</v>
      </c>
      <c r="B271" s="61" t="s">
        <v>240</v>
      </c>
      <c r="C271" s="89" t="s">
        <v>241</v>
      </c>
      <c r="D271" s="59" t="s">
        <v>6</v>
      </c>
      <c r="E271" s="58">
        <v>140</v>
      </c>
      <c r="F271" s="58">
        <f t="shared" si="3"/>
        <v>840</v>
      </c>
      <c r="G271" s="23"/>
      <c r="I271" s="132"/>
    </row>
    <row r="272" spans="1:12" ht="16.5">
      <c r="A272" s="24"/>
      <c r="B272" s="101"/>
      <c r="C272" s="150"/>
      <c r="D272" s="150" t="s">
        <v>68</v>
      </c>
      <c r="E272" s="150"/>
      <c r="F272" s="141">
        <f>+SUM(F176:F271)</f>
        <v>80160</v>
      </c>
      <c r="G272" s="141"/>
      <c r="L272" s="132"/>
    </row>
    <row r="273" spans="1:7" ht="16.5">
      <c r="A273" s="66"/>
      <c r="B273" s="162" t="s">
        <v>295</v>
      </c>
      <c r="C273" s="162"/>
      <c r="D273" s="162"/>
      <c r="E273" s="162"/>
      <c r="F273" s="162"/>
      <c r="G273" s="162"/>
    </row>
    <row r="274" spans="1:7" ht="16.5">
      <c r="A274" s="66"/>
      <c r="B274" s="125"/>
      <c r="C274" s="125"/>
      <c r="D274" s="125"/>
      <c r="E274" s="125"/>
      <c r="F274" s="125"/>
      <c r="G274" s="125"/>
    </row>
    <row r="275" spans="5:7" ht="19.5">
      <c r="E275" s="154" t="s">
        <v>15</v>
      </c>
      <c r="F275" s="154"/>
      <c r="G275" s="154"/>
    </row>
    <row r="276" spans="5:7" ht="18.75">
      <c r="E276" s="126"/>
      <c r="F276" s="126"/>
      <c r="G276" s="126"/>
    </row>
    <row r="277" spans="5:7" ht="18.75">
      <c r="E277" s="126"/>
      <c r="F277" s="126"/>
      <c r="G277" s="126"/>
    </row>
    <row r="278" spans="5:7" ht="18.75">
      <c r="E278" s="126"/>
      <c r="F278" s="126"/>
      <c r="G278" s="126"/>
    </row>
    <row r="279" spans="5:7" ht="18.75">
      <c r="E279" s="152"/>
      <c r="F279" s="152"/>
      <c r="G279" s="152"/>
    </row>
    <row r="281" spans="5:7" ht="18.75">
      <c r="E281" s="152" t="s">
        <v>211</v>
      </c>
      <c r="F281" s="152"/>
      <c r="G281" s="152"/>
    </row>
    <row r="292" spans="1:7" ht="18.75">
      <c r="A292" s="155" t="s">
        <v>0</v>
      </c>
      <c r="B292" s="155"/>
      <c r="C292" s="155"/>
      <c r="D292" s="155"/>
      <c r="E292" s="155"/>
      <c r="F292" s="155"/>
      <c r="G292" s="155"/>
    </row>
    <row r="293" spans="1:11" ht="18.75">
      <c r="A293" s="155" t="s">
        <v>150</v>
      </c>
      <c r="B293" s="155"/>
      <c r="C293" s="155"/>
      <c r="D293" s="155"/>
      <c r="E293" s="155"/>
      <c r="F293" s="155"/>
      <c r="G293" s="155"/>
      <c r="I293" s="66"/>
      <c r="J293" s="66"/>
      <c r="K293" s="66"/>
    </row>
    <row r="294" spans="1:11" ht="18.75">
      <c r="A294" s="155" t="s">
        <v>296</v>
      </c>
      <c r="B294" s="155"/>
      <c r="C294" s="155"/>
      <c r="D294" s="155"/>
      <c r="E294" s="155"/>
      <c r="F294" s="155"/>
      <c r="G294" s="155"/>
      <c r="I294" s="66"/>
      <c r="J294" s="66"/>
      <c r="K294" s="66"/>
    </row>
    <row r="295" spans="1:11" ht="20.25" customHeight="1">
      <c r="A295" s="156" t="s">
        <v>210</v>
      </c>
      <c r="B295" s="156"/>
      <c r="C295" s="156"/>
      <c r="D295" s="156"/>
      <c r="E295" s="156"/>
      <c r="F295" s="156"/>
      <c r="G295" s="156"/>
      <c r="I295" s="66"/>
      <c r="J295" s="66"/>
      <c r="K295" s="66"/>
    </row>
    <row r="296" spans="1:11" ht="26.25" customHeight="1">
      <c r="A296" s="1" t="s">
        <v>2</v>
      </c>
      <c r="B296" s="103" t="s">
        <v>3</v>
      </c>
      <c r="C296" s="104" t="s">
        <v>4</v>
      </c>
      <c r="D296" s="103" t="s">
        <v>5</v>
      </c>
      <c r="E296" s="105" t="s">
        <v>75</v>
      </c>
      <c r="F296" s="105" t="s">
        <v>76</v>
      </c>
      <c r="G296" s="104" t="s">
        <v>151</v>
      </c>
      <c r="I296" s="66"/>
      <c r="J296" s="145"/>
      <c r="K296" s="138"/>
    </row>
    <row r="297" spans="1:11" ht="19.5" customHeight="1">
      <c r="A297" s="57">
        <v>1</v>
      </c>
      <c r="B297" s="106" t="s">
        <v>104</v>
      </c>
      <c r="C297" s="46" t="s">
        <v>152</v>
      </c>
      <c r="D297" s="39" t="s">
        <v>6</v>
      </c>
      <c r="E297" s="58">
        <v>140</v>
      </c>
      <c r="F297" s="58">
        <f>E297*6</f>
        <v>840</v>
      </c>
      <c r="G297" s="23"/>
      <c r="I297" s="66"/>
      <c r="J297" s="145"/>
      <c r="K297" s="138"/>
    </row>
    <row r="298" spans="1:12" ht="29.25" customHeight="1">
      <c r="A298" s="57">
        <v>2</v>
      </c>
      <c r="B298" s="106" t="s">
        <v>199</v>
      </c>
      <c r="C298" s="46" t="s">
        <v>200</v>
      </c>
      <c r="D298" s="39" t="s">
        <v>220</v>
      </c>
      <c r="E298" s="58">
        <v>100</v>
      </c>
      <c r="F298" s="58">
        <f>+E298*6</f>
        <v>600</v>
      </c>
      <c r="G298" s="23"/>
      <c r="I298" s="66"/>
      <c r="J298" s="138">
        <v>11</v>
      </c>
      <c r="K298" s="138"/>
      <c r="L298" s="29">
        <v>4</v>
      </c>
    </row>
    <row r="299" spans="1:11" ht="19.5" customHeight="1">
      <c r="A299" s="57">
        <v>3</v>
      </c>
      <c r="B299" s="106" t="s">
        <v>217</v>
      </c>
      <c r="C299" s="46" t="s">
        <v>154</v>
      </c>
      <c r="D299" s="39" t="s">
        <v>6</v>
      </c>
      <c r="E299" s="58">
        <v>140</v>
      </c>
      <c r="F299" s="58">
        <f>+E299*6</f>
        <v>840</v>
      </c>
      <c r="G299" s="23"/>
      <c r="I299" s="66"/>
      <c r="J299" s="66"/>
      <c r="K299" s="66"/>
    </row>
    <row r="300" spans="1:11" ht="19.5" customHeight="1">
      <c r="A300" s="57">
        <v>4</v>
      </c>
      <c r="B300" s="106" t="s">
        <v>153</v>
      </c>
      <c r="C300" s="46" t="s">
        <v>154</v>
      </c>
      <c r="D300" s="39" t="s">
        <v>6</v>
      </c>
      <c r="E300" s="58">
        <v>140</v>
      </c>
      <c r="F300" s="58">
        <f>+E300*6</f>
        <v>840</v>
      </c>
      <c r="G300" s="23"/>
      <c r="I300" s="66"/>
      <c r="J300" s="66"/>
      <c r="K300" s="66"/>
    </row>
    <row r="301" spans="1:11" ht="19.5" customHeight="1">
      <c r="A301" s="57">
        <v>5</v>
      </c>
      <c r="B301" s="106" t="s">
        <v>219</v>
      </c>
      <c r="C301" s="46" t="s">
        <v>156</v>
      </c>
      <c r="D301" s="39" t="s">
        <v>6</v>
      </c>
      <c r="E301" s="58">
        <v>140</v>
      </c>
      <c r="F301" s="58">
        <f>+E301*6</f>
        <v>840</v>
      </c>
      <c r="G301" s="23"/>
      <c r="I301" s="66"/>
      <c r="J301" s="66"/>
      <c r="K301" s="66"/>
    </row>
    <row r="302" spans="1:11" ht="19.5" customHeight="1">
      <c r="A302" s="57">
        <v>6</v>
      </c>
      <c r="B302" s="106" t="s">
        <v>155</v>
      </c>
      <c r="C302" s="46" t="s">
        <v>156</v>
      </c>
      <c r="D302" s="39" t="s">
        <v>6</v>
      </c>
      <c r="E302" s="58">
        <v>140</v>
      </c>
      <c r="F302" s="58">
        <f>+E302*6</f>
        <v>840</v>
      </c>
      <c r="G302" s="23"/>
      <c r="I302" s="66"/>
      <c r="J302" s="66"/>
      <c r="K302" s="66"/>
    </row>
    <row r="303" spans="1:11" ht="16.5">
      <c r="A303" s="24"/>
      <c r="B303" s="107"/>
      <c r="C303" s="108"/>
      <c r="D303" s="109"/>
      <c r="E303" s="110" t="s">
        <v>14</v>
      </c>
      <c r="F303" s="151">
        <f>SUM(F297:F302)</f>
        <v>4800</v>
      </c>
      <c r="G303" s="65"/>
      <c r="I303" s="132"/>
      <c r="K303" s="132"/>
    </row>
    <row r="304" spans="1:7" ht="16.5">
      <c r="A304" s="118"/>
      <c r="B304" s="159" t="s">
        <v>201</v>
      </c>
      <c r="C304" s="161"/>
      <c r="D304" s="161"/>
      <c r="E304" s="161"/>
      <c r="F304" s="161"/>
      <c r="G304" s="161"/>
    </row>
    <row r="305" spans="2:7" ht="16.5">
      <c r="B305" s="122"/>
      <c r="C305" s="124"/>
      <c r="D305" s="124"/>
      <c r="E305" s="124"/>
      <c r="F305" s="124"/>
      <c r="G305" s="124"/>
    </row>
    <row r="306" spans="5:7" ht="19.5">
      <c r="E306" s="154" t="s">
        <v>15</v>
      </c>
      <c r="F306" s="154"/>
      <c r="G306" s="154"/>
    </row>
    <row r="307" spans="5:7" ht="18.75">
      <c r="E307" s="126"/>
      <c r="F307" s="126"/>
      <c r="G307" s="126"/>
    </row>
    <row r="308" spans="5:7" ht="18.75">
      <c r="E308" s="126"/>
      <c r="F308" s="126"/>
      <c r="G308" s="126"/>
    </row>
    <row r="309" spans="5:7" ht="18.75">
      <c r="E309" s="126"/>
      <c r="F309" s="126"/>
      <c r="G309" s="126"/>
    </row>
    <row r="310" spans="5:7" ht="18.75">
      <c r="E310" s="152"/>
      <c r="F310" s="152"/>
      <c r="G310" s="152"/>
    </row>
    <row r="312" spans="5:7" ht="18.75">
      <c r="E312" s="152" t="s">
        <v>211</v>
      </c>
      <c r="F312" s="152"/>
      <c r="G312" s="152"/>
    </row>
    <row r="338" spans="1:7" ht="18.75">
      <c r="A338" s="155" t="s">
        <v>0</v>
      </c>
      <c r="B338" s="155"/>
      <c r="C338" s="155"/>
      <c r="D338" s="155"/>
      <c r="E338" s="155"/>
      <c r="F338" s="155"/>
      <c r="G338" s="155"/>
    </row>
    <row r="339" spans="1:7" ht="18.75">
      <c r="A339" s="155" t="s">
        <v>157</v>
      </c>
      <c r="B339" s="155"/>
      <c r="C339" s="155"/>
      <c r="D339" s="155"/>
      <c r="E339" s="155"/>
      <c r="F339" s="155"/>
      <c r="G339" s="155"/>
    </row>
    <row r="340" spans="1:7" ht="18.75">
      <c r="A340" s="155" t="s">
        <v>296</v>
      </c>
      <c r="B340" s="155"/>
      <c r="C340" s="155"/>
      <c r="D340" s="155"/>
      <c r="E340" s="155"/>
      <c r="F340" s="155"/>
      <c r="G340" s="155"/>
    </row>
    <row r="341" spans="1:7" ht="21" customHeight="1">
      <c r="A341" s="156" t="s">
        <v>210</v>
      </c>
      <c r="B341" s="156"/>
      <c r="C341" s="156"/>
      <c r="D341" s="156"/>
      <c r="E341" s="156"/>
      <c r="F341" s="156"/>
      <c r="G341" s="156"/>
    </row>
    <row r="342" spans="1:7" ht="20.25" customHeight="1">
      <c r="A342" s="1" t="s">
        <v>2</v>
      </c>
      <c r="B342" s="103" t="s">
        <v>3</v>
      </c>
      <c r="C342" s="104" t="s">
        <v>4</v>
      </c>
      <c r="D342" s="103" t="s">
        <v>5</v>
      </c>
      <c r="E342" s="105" t="s">
        <v>75</v>
      </c>
      <c r="F342" s="105" t="s">
        <v>76</v>
      </c>
      <c r="G342" s="104" t="s">
        <v>151</v>
      </c>
    </row>
    <row r="343" spans="1:10" ht="31.5" customHeight="1">
      <c r="A343" s="57">
        <v>1</v>
      </c>
      <c r="B343" s="61" t="s">
        <v>232</v>
      </c>
      <c r="C343" s="62" t="s">
        <v>233</v>
      </c>
      <c r="D343" s="121" t="s">
        <v>234</v>
      </c>
      <c r="E343" s="58">
        <v>100</v>
      </c>
      <c r="F343" s="58">
        <f>+E343*6</f>
        <v>600</v>
      </c>
      <c r="G343" s="23"/>
      <c r="J343" s="29">
        <v>12</v>
      </c>
    </row>
    <row r="344" spans="1:7" ht="16.5">
      <c r="A344" s="57">
        <v>2</v>
      </c>
      <c r="B344" s="61" t="s">
        <v>158</v>
      </c>
      <c r="C344" s="62" t="s">
        <v>159</v>
      </c>
      <c r="D344" s="59" t="s">
        <v>6</v>
      </c>
      <c r="E344" s="58">
        <v>140</v>
      </c>
      <c r="F344" s="58">
        <f>E344*6</f>
        <v>840</v>
      </c>
      <c r="G344" s="23"/>
    </row>
    <row r="345" spans="1:7" ht="16.5">
      <c r="A345" s="57">
        <v>3</v>
      </c>
      <c r="B345" s="61" t="s">
        <v>222</v>
      </c>
      <c r="C345" s="62" t="s">
        <v>223</v>
      </c>
      <c r="D345" s="59" t="s">
        <v>6</v>
      </c>
      <c r="E345" s="58">
        <v>140</v>
      </c>
      <c r="F345" s="58">
        <f>E345*6</f>
        <v>840</v>
      </c>
      <c r="G345" s="23"/>
    </row>
    <row r="346" spans="1:12" ht="16.5">
      <c r="A346" s="57">
        <v>4</v>
      </c>
      <c r="B346" s="61" t="s">
        <v>160</v>
      </c>
      <c r="C346" s="62" t="s">
        <v>161</v>
      </c>
      <c r="D346" s="59" t="s">
        <v>135</v>
      </c>
      <c r="E346" s="58">
        <v>100</v>
      </c>
      <c r="F346" s="58">
        <f>E346*6</f>
        <v>600</v>
      </c>
      <c r="G346" s="23"/>
      <c r="L346" s="29">
        <v>2</v>
      </c>
    </row>
    <row r="347" spans="1:9" ht="16.5">
      <c r="A347" s="57">
        <v>5</v>
      </c>
      <c r="B347" s="61" t="s">
        <v>162</v>
      </c>
      <c r="C347" s="62" t="s">
        <v>163</v>
      </c>
      <c r="D347" s="59" t="s">
        <v>6</v>
      </c>
      <c r="E347" s="58">
        <v>140</v>
      </c>
      <c r="F347" s="58">
        <f>E347*6</f>
        <v>840</v>
      </c>
      <c r="G347" s="23"/>
      <c r="I347" s="132"/>
    </row>
    <row r="348" spans="1:12" ht="16.5">
      <c r="A348" s="57">
        <v>6</v>
      </c>
      <c r="B348" s="61" t="s">
        <v>164</v>
      </c>
      <c r="C348" s="62" t="s">
        <v>163</v>
      </c>
      <c r="D348" s="59" t="s">
        <v>135</v>
      </c>
      <c r="E348" s="58">
        <v>100</v>
      </c>
      <c r="F348" s="58">
        <f>E348*6</f>
        <v>600</v>
      </c>
      <c r="G348" s="23"/>
      <c r="H348" s="132"/>
      <c r="J348" s="29">
        <v>13</v>
      </c>
      <c r="L348" s="29">
        <v>3</v>
      </c>
    </row>
    <row r="349" spans="1:7" ht="16.5">
      <c r="A349" s="118"/>
      <c r="B349" s="118"/>
      <c r="C349" s="118"/>
      <c r="D349" s="118"/>
      <c r="E349" s="147" t="s">
        <v>68</v>
      </c>
      <c r="F349" s="68">
        <f>SUM(F343:F348)</f>
        <v>4320</v>
      </c>
      <c r="G349" s="68"/>
    </row>
    <row r="350" spans="1:7" ht="16.5">
      <c r="A350" s="118"/>
      <c r="B350" s="159" t="s">
        <v>287</v>
      </c>
      <c r="C350" s="159"/>
      <c r="D350" s="159"/>
      <c r="E350" s="159"/>
      <c r="F350" s="159"/>
      <c r="G350" s="159"/>
    </row>
    <row r="351" spans="1:7" ht="16.5">
      <c r="A351" s="118"/>
      <c r="B351" s="128"/>
      <c r="C351" s="128"/>
      <c r="D351" s="128"/>
      <c r="E351" s="128"/>
      <c r="F351" s="128"/>
      <c r="G351" s="128"/>
    </row>
    <row r="352" spans="5:7" ht="19.5">
      <c r="E352" s="154" t="s">
        <v>15</v>
      </c>
      <c r="F352" s="154"/>
      <c r="G352" s="154"/>
    </row>
    <row r="353" spans="5:7" ht="16.5">
      <c r="E353" s="63"/>
      <c r="F353" s="63"/>
      <c r="G353" s="63"/>
    </row>
    <row r="354" spans="5:7" ht="16.5">
      <c r="E354" s="63"/>
      <c r="F354" s="63"/>
      <c r="G354" s="63"/>
    </row>
    <row r="355" spans="5:7" ht="16.5">
      <c r="E355" s="63"/>
      <c r="F355" s="63"/>
      <c r="G355" s="63"/>
    </row>
    <row r="356" spans="5:7" ht="16.5">
      <c r="E356" s="63"/>
      <c r="F356" s="63"/>
      <c r="G356" s="63"/>
    </row>
    <row r="357" spans="5:7" ht="16.5">
      <c r="E357" s="160"/>
      <c r="F357" s="160"/>
      <c r="G357" s="160"/>
    </row>
    <row r="359" spans="5:7" ht="18.75">
      <c r="E359" s="152" t="s">
        <v>211</v>
      </c>
      <c r="F359" s="152"/>
      <c r="G359" s="152"/>
    </row>
    <row r="386" spans="1:7" ht="18.75">
      <c r="A386" s="155" t="s">
        <v>0</v>
      </c>
      <c r="B386" s="155"/>
      <c r="C386" s="155"/>
      <c r="D386" s="155"/>
      <c r="E386" s="155"/>
      <c r="F386" s="155"/>
      <c r="G386" s="155"/>
    </row>
    <row r="387" spans="1:7" ht="18.75">
      <c r="A387" s="155" t="s">
        <v>165</v>
      </c>
      <c r="B387" s="155"/>
      <c r="C387" s="155"/>
      <c r="D387" s="155"/>
      <c r="E387" s="155"/>
      <c r="F387" s="155"/>
      <c r="G387" s="155"/>
    </row>
    <row r="388" spans="1:7" ht="18.75">
      <c r="A388" s="155" t="s">
        <v>296</v>
      </c>
      <c r="B388" s="155"/>
      <c r="C388" s="155"/>
      <c r="D388" s="155"/>
      <c r="E388" s="155"/>
      <c r="F388" s="155"/>
      <c r="G388" s="155"/>
    </row>
    <row r="389" spans="1:7" ht="22.5" customHeight="1">
      <c r="A389" s="156" t="s">
        <v>210</v>
      </c>
      <c r="B389" s="156"/>
      <c r="C389" s="156"/>
      <c r="D389" s="156"/>
      <c r="E389" s="156"/>
      <c r="F389" s="156"/>
      <c r="G389" s="156"/>
    </row>
    <row r="390" spans="1:7" ht="19.5" customHeight="1">
      <c r="A390" s="1" t="s">
        <v>2</v>
      </c>
      <c r="B390" s="103" t="s">
        <v>3</v>
      </c>
      <c r="C390" s="104" t="s">
        <v>4</v>
      </c>
      <c r="D390" s="103" t="s">
        <v>5</v>
      </c>
      <c r="E390" s="105" t="s">
        <v>75</v>
      </c>
      <c r="F390" s="105" t="s">
        <v>76</v>
      </c>
      <c r="G390" s="104" t="s">
        <v>151</v>
      </c>
    </row>
    <row r="391" spans="1:9" ht="19.5" customHeight="1">
      <c r="A391" s="57">
        <v>1</v>
      </c>
      <c r="B391" s="111" t="s">
        <v>166</v>
      </c>
      <c r="C391" s="46" t="s">
        <v>299</v>
      </c>
      <c r="D391" s="39" t="s">
        <v>6</v>
      </c>
      <c r="E391" s="58">
        <v>140</v>
      </c>
      <c r="F391" s="58">
        <f>E391*6</f>
        <v>840</v>
      </c>
      <c r="G391" s="23"/>
      <c r="I391" s="29">
        <f>840*3</f>
        <v>2520</v>
      </c>
    </row>
    <row r="392" spans="1:7" ht="18.75" customHeight="1">
      <c r="A392" s="57">
        <v>2</v>
      </c>
      <c r="B392" s="111" t="s">
        <v>167</v>
      </c>
      <c r="C392" s="46" t="s">
        <v>300</v>
      </c>
      <c r="D392" s="39" t="s">
        <v>6</v>
      </c>
      <c r="E392" s="58">
        <v>140</v>
      </c>
      <c r="F392" s="58">
        <f>E392*6</f>
        <v>840</v>
      </c>
      <c r="G392" s="23"/>
    </row>
    <row r="393" spans="1:10" ht="18.75" customHeight="1">
      <c r="A393" s="57">
        <v>3</v>
      </c>
      <c r="B393" s="111" t="s">
        <v>207</v>
      </c>
      <c r="C393" s="46" t="s">
        <v>208</v>
      </c>
      <c r="D393" s="39" t="s">
        <v>6</v>
      </c>
      <c r="E393" s="58">
        <v>140</v>
      </c>
      <c r="F393" s="58">
        <f>E393*6</f>
        <v>840</v>
      </c>
      <c r="G393" s="23"/>
      <c r="H393" s="132"/>
      <c r="I393" s="29">
        <v>1</v>
      </c>
      <c r="J393" s="132"/>
    </row>
    <row r="394" spans="1:7" ht="16.5">
      <c r="A394" s="118"/>
      <c r="B394" s="118"/>
      <c r="C394" s="118"/>
      <c r="D394" s="118"/>
      <c r="E394" s="147" t="s">
        <v>68</v>
      </c>
      <c r="F394" s="68">
        <f>SUM(F391:F393)</f>
        <v>2520</v>
      </c>
      <c r="G394" s="112"/>
    </row>
    <row r="395" spans="1:7" ht="16.5">
      <c r="A395" s="118"/>
      <c r="B395" s="159" t="s">
        <v>288</v>
      </c>
      <c r="C395" s="159"/>
      <c r="D395" s="159"/>
      <c r="E395" s="159"/>
      <c r="F395" s="159"/>
      <c r="G395" s="159"/>
    </row>
    <row r="396" spans="2:7" ht="16.5">
      <c r="B396" s="122"/>
      <c r="C396" s="122"/>
      <c r="D396" s="122"/>
      <c r="E396" s="122"/>
      <c r="F396" s="122"/>
      <c r="G396" s="122"/>
    </row>
    <row r="397" spans="5:7" ht="19.5">
      <c r="E397" s="154" t="s">
        <v>15</v>
      </c>
      <c r="F397" s="154"/>
      <c r="G397" s="154"/>
    </row>
    <row r="398" spans="5:7" ht="18.75">
      <c r="E398" s="126"/>
      <c r="F398" s="126"/>
      <c r="G398" s="126"/>
    </row>
    <row r="399" spans="5:7" ht="18.75">
      <c r="E399" s="126"/>
      <c r="F399" s="126"/>
      <c r="G399" s="126"/>
    </row>
    <row r="400" spans="5:7" ht="18.75">
      <c r="E400" s="126"/>
      <c r="F400" s="126"/>
      <c r="G400" s="126"/>
    </row>
    <row r="401" spans="5:7" ht="18.75">
      <c r="E401" s="152"/>
      <c r="F401" s="152"/>
      <c r="G401" s="152"/>
    </row>
    <row r="403" spans="5:7" ht="18.75">
      <c r="E403" s="152" t="s">
        <v>211</v>
      </c>
      <c r="F403" s="152"/>
      <c r="G403" s="152"/>
    </row>
    <row r="434" spans="1:7" ht="18.75">
      <c r="A434" s="155" t="s">
        <v>0</v>
      </c>
      <c r="B434" s="155"/>
      <c r="C434" s="155"/>
      <c r="D434" s="155"/>
      <c r="E434" s="155"/>
      <c r="F434" s="155"/>
      <c r="G434" s="155"/>
    </row>
    <row r="435" spans="1:7" ht="18.75">
      <c r="A435" s="155" t="s">
        <v>168</v>
      </c>
      <c r="B435" s="155"/>
      <c r="C435" s="155"/>
      <c r="D435" s="155"/>
      <c r="E435" s="155"/>
      <c r="F435" s="155"/>
      <c r="G435" s="155"/>
    </row>
    <row r="436" spans="1:7" ht="18.75">
      <c r="A436" s="155" t="s">
        <v>296</v>
      </c>
      <c r="B436" s="155"/>
      <c r="C436" s="155"/>
      <c r="D436" s="155"/>
      <c r="E436" s="155"/>
      <c r="F436" s="155"/>
      <c r="G436" s="155"/>
    </row>
    <row r="437" spans="1:7" ht="22.5" customHeight="1">
      <c r="A437" s="156" t="s">
        <v>210</v>
      </c>
      <c r="B437" s="156"/>
      <c r="C437" s="156"/>
      <c r="D437" s="156"/>
      <c r="E437" s="156"/>
      <c r="F437" s="156"/>
      <c r="G437" s="156"/>
    </row>
    <row r="438" spans="1:7" ht="18" customHeight="1">
      <c r="A438" s="1" t="s">
        <v>2</v>
      </c>
      <c r="B438" s="103" t="s">
        <v>3</v>
      </c>
      <c r="C438" s="104" t="s">
        <v>4</v>
      </c>
      <c r="D438" s="103" t="s">
        <v>5</v>
      </c>
      <c r="E438" s="105" t="s">
        <v>75</v>
      </c>
      <c r="F438" s="105" t="s">
        <v>76</v>
      </c>
      <c r="G438" s="104" t="s">
        <v>151</v>
      </c>
    </row>
    <row r="439" spans="1:7" ht="19.5" customHeight="1">
      <c r="A439" s="57">
        <v>1</v>
      </c>
      <c r="B439" s="113" t="s">
        <v>169</v>
      </c>
      <c r="C439" s="57" t="s">
        <v>170</v>
      </c>
      <c r="D439" s="114" t="s">
        <v>171</v>
      </c>
      <c r="E439" s="58">
        <v>140</v>
      </c>
      <c r="F439" s="58">
        <f aca="true" t="shared" si="4" ref="F439:F460">E439*6</f>
        <v>840</v>
      </c>
      <c r="G439" s="23"/>
    </row>
    <row r="440" spans="1:7" ht="19.5" customHeight="1">
      <c r="A440" s="57">
        <v>2</v>
      </c>
      <c r="B440" s="113" t="s">
        <v>172</v>
      </c>
      <c r="C440" s="57" t="s">
        <v>170</v>
      </c>
      <c r="D440" s="114" t="s">
        <v>6</v>
      </c>
      <c r="E440" s="58">
        <v>140</v>
      </c>
      <c r="F440" s="58">
        <f t="shared" si="4"/>
        <v>840</v>
      </c>
      <c r="G440" s="23"/>
    </row>
    <row r="441" spans="1:7" ht="19.5" customHeight="1">
      <c r="A441" s="57">
        <v>3</v>
      </c>
      <c r="B441" s="61" t="s">
        <v>173</v>
      </c>
      <c r="C441" s="62" t="s">
        <v>170</v>
      </c>
      <c r="D441" s="59" t="s">
        <v>6</v>
      </c>
      <c r="E441" s="58">
        <v>140</v>
      </c>
      <c r="F441" s="58">
        <f t="shared" si="4"/>
        <v>840</v>
      </c>
      <c r="G441" s="23"/>
    </row>
    <row r="442" spans="1:7" ht="19.5" customHeight="1">
      <c r="A442" s="57">
        <v>4</v>
      </c>
      <c r="B442" s="113" t="s">
        <v>174</v>
      </c>
      <c r="C442" s="57" t="s">
        <v>170</v>
      </c>
      <c r="D442" s="114" t="s">
        <v>6</v>
      </c>
      <c r="E442" s="58">
        <v>140</v>
      </c>
      <c r="F442" s="58">
        <f t="shared" si="4"/>
        <v>840</v>
      </c>
      <c r="G442" s="23"/>
    </row>
    <row r="443" spans="1:7" ht="19.5" customHeight="1">
      <c r="A443" s="57">
        <v>5</v>
      </c>
      <c r="B443" s="113" t="s">
        <v>175</v>
      </c>
      <c r="C443" s="57" t="s">
        <v>170</v>
      </c>
      <c r="D443" s="114" t="s">
        <v>6</v>
      </c>
      <c r="E443" s="58">
        <v>140</v>
      </c>
      <c r="F443" s="58">
        <f t="shared" si="4"/>
        <v>840</v>
      </c>
      <c r="G443" s="23"/>
    </row>
    <row r="444" spans="1:12" ht="29.25" customHeight="1">
      <c r="A444" s="57">
        <v>6</v>
      </c>
      <c r="B444" s="113" t="s">
        <v>198</v>
      </c>
      <c r="C444" s="57" t="s">
        <v>177</v>
      </c>
      <c r="D444" s="120" t="s">
        <v>275</v>
      </c>
      <c r="E444" s="58">
        <v>100</v>
      </c>
      <c r="F444" s="58">
        <f t="shared" si="4"/>
        <v>600</v>
      </c>
      <c r="G444" s="23"/>
      <c r="J444" s="29">
        <v>14</v>
      </c>
      <c r="L444" s="29">
        <v>5</v>
      </c>
    </row>
    <row r="445" spans="1:7" ht="19.5" customHeight="1">
      <c r="A445" s="57">
        <v>7</v>
      </c>
      <c r="B445" s="115" t="s">
        <v>176</v>
      </c>
      <c r="C445" s="57" t="s">
        <v>177</v>
      </c>
      <c r="D445" s="116" t="s">
        <v>6</v>
      </c>
      <c r="E445" s="58">
        <v>140</v>
      </c>
      <c r="F445" s="58">
        <f t="shared" si="4"/>
        <v>840</v>
      </c>
      <c r="G445" s="23"/>
    </row>
    <row r="446" spans="1:7" ht="19.5" customHeight="1">
      <c r="A446" s="57">
        <v>8</v>
      </c>
      <c r="B446" s="45" t="s">
        <v>178</v>
      </c>
      <c r="C446" s="41" t="s">
        <v>179</v>
      </c>
      <c r="D446" s="59" t="s">
        <v>6</v>
      </c>
      <c r="E446" s="58">
        <v>140</v>
      </c>
      <c r="F446" s="58">
        <f t="shared" si="4"/>
        <v>840</v>
      </c>
      <c r="G446" s="23"/>
    </row>
    <row r="447" spans="1:7" ht="19.5" customHeight="1">
      <c r="A447" s="57">
        <v>9</v>
      </c>
      <c r="B447" s="45" t="s">
        <v>229</v>
      </c>
      <c r="C447" s="41" t="s">
        <v>179</v>
      </c>
      <c r="D447" s="59" t="s">
        <v>6</v>
      </c>
      <c r="E447" s="58">
        <v>140</v>
      </c>
      <c r="F447" s="58">
        <f t="shared" si="4"/>
        <v>840</v>
      </c>
      <c r="G447" s="23"/>
    </row>
    <row r="448" spans="1:7" ht="19.5" customHeight="1">
      <c r="A448" s="57">
        <v>10</v>
      </c>
      <c r="B448" s="45" t="s">
        <v>180</v>
      </c>
      <c r="C448" s="41" t="s">
        <v>179</v>
      </c>
      <c r="D448" s="59" t="s">
        <v>6</v>
      </c>
      <c r="E448" s="58">
        <v>140</v>
      </c>
      <c r="F448" s="58">
        <f t="shared" si="4"/>
        <v>840</v>
      </c>
      <c r="G448" s="23"/>
    </row>
    <row r="449" spans="1:7" ht="19.5" customHeight="1">
      <c r="A449" s="57">
        <v>11</v>
      </c>
      <c r="B449" s="117" t="s">
        <v>181</v>
      </c>
      <c r="C449" s="41" t="s">
        <v>179</v>
      </c>
      <c r="D449" s="57" t="s">
        <v>6</v>
      </c>
      <c r="E449" s="58">
        <v>140</v>
      </c>
      <c r="F449" s="58">
        <f t="shared" si="4"/>
        <v>840</v>
      </c>
      <c r="G449" s="23"/>
    </row>
    <row r="450" spans="1:7" ht="19.5" customHeight="1">
      <c r="A450" s="57">
        <v>12</v>
      </c>
      <c r="B450" s="61" t="s">
        <v>182</v>
      </c>
      <c r="C450" s="31" t="s">
        <v>183</v>
      </c>
      <c r="D450" s="59" t="s">
        <v>6</v>
      </c>
      <c r="E450" s="58">
        <v>140</v>
      </c>
      <c r="F450" s="58">
        <f t="shared" si="4"/>
        <v>840</v>
      </c>
      <c r="G450" s="23"/>
    </row>
    <row r="451" spans="1:7" ht="19.5" customHeight="1">
      <c r="A451" s="57">
        <v>13</v>
      </c>
      <c r="B451" s="30" t="s">
        <v>184</v>
      </c>
      <c r="C451" s="31" t="s">
        <v>183</v>
      </c>
      <c r="D451" s="32" t="s">
        <v>6</v>
      </c>
      <c r="E451" s="58">
        <v>140</v>
      </c>
      <c r="F451" s="58">
        <f t="shared" si="4"/>
        <v>840</v>
      </c>
      <c r="G451" s="23"/>
    </row>
    <row r="452" spans="1:7" ht="19.5" customHeight="1">
      <c r="A452" s="57">
        <v>14</v>
      </c>
      <c r="B452" s="30" t="s">
        <v>216</v>
      </c>
      <c r="C452" s="31" t="s">
        <v>186</v>
      </c>
      <c r="D452" s="32" t="s">
        <v>6</v>
      </c>
      <c r="E452" s="58">
        <v>140</v>
      </c>
      <c r="F452" s="58">
        <f t="shared" si="4"/>
        <v>840</v>
      </c>
      <c r="G452" s="23"/>
    </row>
    <row r="453" spans="1:7" ht="19.5" customHeight="1">
      <c r="A453" s="57">
        <v>15</v>
      </c>
      <c r="B453" s="61" t="s">
        <v>185</v>
      </c>
      <c r="C453" s="31" t="s">
        <v>186</v>
      </c>
      <c r="D453" s="59" t="s">
        <v>6</v>
      </c>
      <c r="E453" s="58">
        <v>140</v>
      </c>
      <c r="F453" s="58">
        <f t="shared" si="4"/>
        <v>840</v>
      </c>
      <c r="G453" s="23"/>
    </row>
    <row r="454" spans="1:7" ht="19.5" customHeight="1">
      <c r="A454" s="57">
        <v>16</v>
      </c>
      <c r="B454" s="30" t="s">
        <v>187</v>
      </c>
      <c r="C454" s="31" t="s">
        <v>186</v>
      </c>
      <c r="D454" s="32" t="s">
        <v>6</v>
      </c>
      <c r="E454" s="58">
        <v>140</v>
      </c>
      <c r="F454" s="58">
        <f t="shared" si="4"/>
        <v>840</v>
      </c>
      <c r="G454" s="23"/>
    </row>
    <row r="455" spans="1:7" ht="19.5" customHeight="1">
      <c r="A455" s="57">
        <v>17</v>
      </c>
      <c r="B455" s="30" t="s">
        <v>243</v>
      </c>
      <c r="C455" s="31" t="s">
        <v>189</v>
      </c>
      <c r="D455" s="32" t="s">
        <v>6</v>
      </c>
      <c r="E455" s="58">
        <v>140</v>
      </c>
      <c r="F455" s="58">
        <f t="shared" si="4"/>
        <v>840</v>
      </c>
      <c r="G455" s="23"/>
    </row>
    <row r="456" spans="1:7" ht="19.5" customHeight="1">
      <c r="A456" s="57">
        <v>18</v>
      </c>
      <c r="B456" s="61" t="s">
        <v>188</v>
      </c>
      <c r="C456" s="31" t="s">
        <v>189</v>
      </c>
      <c r="D456" s="59" t="s">
        <v>6</v>
      </c>
      <c r="E456" s="58">
        <v>140</v>
      </c>
      <c r="F456" s="58">
        <f t="shared" si="4"/>
        <v>840</v>
      </c>
      <c r="G456" s="23"/>
    </row>
    <row r="457" spans="1:7" ht="19.5" customHeight="1">
      <c r="A457" s="57">
        <v>19</v>
      </c>
      <c r="B457" s="61" t="s">
        <v>277</v>
      </c>
      <c r="C457" s="31" t="s">
        <v>189</v>
      </c>
      <c r="D457" s="59" t="s">
        <v>6</v>
      </c>
      <c r="E457" s="58">
        <v>140</v>
      </c>
      <c r="F457" s="58">
        <f t="shared" si="4"/>
        <v>840</v>
      </c>
      <c r="G457" s="23"/>
    </row>
    <row r="458" spans="1:7" ht="19.5" customHeight="1">
      <c r="A458" s="57">
        <v>20</v>
      </c>
      <c r="B458" s="30" t="s">
        <v>190</v>
      </c>
      <c r="C458" s="31" t="s">
        <v>189</v>
      </c>
      <c r="D458" s="32" t="s">
        <v>6</v>
      </c>
      <c r="E458" s="58">
        <v>140</v>
      </c>
      <c r="F458" s="58">
        <f t="shared" si="4"/>
        <v>840</v>
      </c>
      <c r="G458" s="23"/>
    </row>
    <row r="459" spans="1:7" ht="19.5" customHeight="1">
      <c r="A459" s="57">
        <v>21</v>
      </c>
      <c r="B459" s="30" t="s">
        <v>271</v>
      </c>
      <c r="C459" s="31" t="s">
        <v>272</v>
      </c>
      <c r="D459" s="32" t="s">
        <v>6</v>
      </c>
      <c r="E459" s="58">
        <v>140</v>
      </c>
      <c r="F459" s="58">
        <f t="shared" si="4"/>
        <v>840</v>
      </c>
      <c r="G459" s="23"/>
    </row>
    <row r="460" spans="1:7" ht="19.5" customHeight="1">
      <c r="A460" s="57">
        <v>22</v>
      </c>
      <c r="B460" s="30" t="s">
        <v>279</v>
      </c>
      <c r="C460" s="31" t="s">
        <v>272</v>
      </c>
      <c r="D460" s="32" t="s">
        <v>6</v>
      </c>
      <c r="E460" s="58">
        <v>140</v>
      </c>
      <c r="F460" s="58">
        <f t="shared" si="4"/>
        <v>840</v>
      </c>
      <c r="G460" s="23"/>
    </row>
    <row r="461" spans="1:12" ht="16.5">
      <c r="A461" s="118"/>
      <c r="B461" s="118"/>
      <c r="C461" s="118"/>
      <c r="D461" s="118"/>
      <c r="E461" s="147" t="s">
        <v>191</v>
      </c>
      <c r="F461" s="68">
        <f>SUM(F439:F460)</f>
        <v>18240</v>
      </c>
      <c r="G461" s="112"/>
      <c r="I461" s="132"/>
      <c r="L461" s="132"/>
    </row>
    <row r="462" spans="1:7" ht="16.5">
      <c r="A462" s="118"/>
      <c r="B462" s="159" t="s">
        <v>289</v>
      </c>
      <c r="C462" s="159"/>
      <c r="D462" s="159"/>
      <c r="E462" s="159"/>
      <c r="F462" s="159"/>
      <c r="G462" s="159"/>
    </row>
    <row r="463" spans="2:7" ht="16.5">
      <c r="B463" s="122"/>
      <c r="C463" s="122"/>
      <c r="D463" s="122"/>
      <c r="E463" s="122"/>
      <c r="F463" s="122"/>
      <c r="G463" s="122"/>
    </row>
    <row r="464" spans="5:7" ht="19.5">
      <c r="E464" s="154" t="s">
        <v>15</v>
      </c>
      <c r="F464" s="154"/>
      <c r="G464" s="154"/>
    </row>
    <row r="465" spans="5:7" ht="18.75">
      <c r="E465" s="126"/>
      <c r="F465" s="126"/>
      <c r="G465" s="126"/>
    </row>
    <row r="466" spans="5:7" ht="18.75">
      <c r="E466" s="126"/>
      <c r="F466" s="126"/>
      <c r="G466" s="126"/>
    </row>
    <row r="467" spans="5:7" ht="18.75">
      <c r="E467" s="126"/>
      <c r="F467" s="126"/>
      <c r="G467" s="126"/>
    </row>
    <row r="468" spans="5:7" ht="18.75">
      <c r="E468" s="152"/>
      <c r="F468" s="152"/>
      <c r="G468" s="152"/>
    </row>
    <row r="470" spans="5:7" ht="18.75">
      <c r="E470" s="152" t="s">
        <v>16</v>
      </c>
      <c r="F470" s="152"/>
      <c r="G470" s="152"/>
    </row>
    <row r="475" spans="1:7" ht="18.75">
      <c r="A475" s="155" t="s">
        <v>0</v>
      </c>
      <c r="B475" s="155"/>
      <c r="C475" s="155"/>
      <c r="D475" s="155"/>
      <c r="E475" s="155"/>
      <c r="F475" s="155"/>
      <c r="G475" s="155"/>
    </row>
    <row r="476" spans="1:7" ht="18.75">
      <c r="A476" s="155" t="s">
        <v>192</v>
      </c>
      <c r="B476" s="155"/>
      <c r="C476" s="155"/>
      <c r="D476" s="155"/>
      <c r="E476" s="155"/>
      <c r="F476" s="155"/>
      <c r="G476" s="155"/>
    </row>
    <row r="477" spans="1:7" ht="18.75">
      <c r="A477" s="155" t="s">
        <v>296</v>
      </c>
      <c r="B477" s="155"/>
      <c r="C477" s="155"/>
      <c r="D477" s="155"/>
      <c r="E477" s="155"/>
      <c r="F477" s="155"/>
      <c r="G477" s="155"/>
    </row>
    <row r="478" spans="1:7" ht="22.5" customHeight="1">
      <c r="A478" s="156" t="s">
        <v>210</v>
      </c>
      <c r="B478" s="156"/>
      <c r="C478" s="156"/>
      <c r="D478" s="156"/>
      <c r="E478" s="156"/>
      <c r="F478" s="156"/>
      <c r="G478" s="156"/>
    </row>
    <row r="479" spans="1:7" ht="16.5">
      <c r="A479" s="1" t="s">
        <v>2</v>
      </c>
      <c r="B479" s="103" t="s">
        <v>3</v>
      </c>
      <c r="C479" s="104" t="s">
        <v>4</v>
      </c>
      <c r="D479" s="103" t="s">
        <v>5</v>
      </c>
      <c r="E479" s="105" t="s">
        <v>75</v>
      </c>
      <c r="F479" s="105" t="s">
        <v>76</v>
      </c>
      <c r="G479" s="104" t="s">
        <v>151</v>
      </c>
    </row>
    <row r="480" spans="1:7" ht="16.5">
      <c r="A480" s="57">
        <v>1</v>
      </c>
      <c r="B480" s="111" t="s">
        <v>193</v>
      </c>
      <c r="C480" s="46" t="s">
        <v>194</v>
      </c>
      <c r="D480" s="39" t="s">
        <v>6</v>
      </c>
      <c r="E480" s="58">
        <v>140</v>
      </c>
      <c r="F480" s="58">
        <f>E480*6</f>
        <v>840</v>
      </c>
      <c r="G480" s="23"/>
    </row>
    <row r="481" spans="1:7" ht="17.25" customHeight="1">
      <c r="A481" s="24"/>
      <c r="B481" s="137"/>
      <c r="C481" s="158" t="s">
        <v>14</v>
      </c>
      <c r="D481" s="158"/>
      <c r="E481" s="158"/>
      <c r="F481" s="65">
        <f>SUM(F480)</f>
        <v>840</v>
      </c>
      <c r="G481" s="65"/>
    </row>
    <row r="482" spans="1:7" ht="16.5">
      <c r="A482" s="24"/>
      <c r="B482" s="153" t="s">
        <v>195</v>
      </c>
      <c r="C482" s="153"/>
      <c r="D482" s="153"/>
      <c r="E482" s="153"/>
      <c r="F482" s="153"/>
      <c r="G482" s="153"/>
    </row>
    <row r="483" spans="1:7" ht="16.5">
      <c r="A483" s="24"/>
      <c r="B483" s="127"/>
      <c r="C483" s="127"/>
      <c r="D483" s="127"/>
      <c r="E483" s="127"/>
      <c r="F483" s="127"/>
      <c r="G483" s="127"/>
    </row>
    <row r="484" spans="1:7" ht="19.5">
      <c r="A484" s="24"/>
      <c r="B484" s="101"/>
      <c r="C484" s="102"/>
      <c r="D484" s="119"/>
      <c r="E484" s="154" t="s">
        <v>15</v>
      </c>
      <c r="F484" s="154"/>
      <c r="G484" s="154"/>
    </row>
    <row r="485" spans="1:7" ht="18.75">
      <c r="A485" s="24"/>
      <c r="B485" s="101"/>
      <c r="C485" s="102"/>
      <c r="D485" s="119"/>
      <c r="E485" s="126"/>
      <c r="F485" s="126"/>
      <c r="G485" s="126"/>
    </row>
    <row r="486" spans="1:7" ht="21.75" customHeight="1">
      <c r="A486" s="24"/>
      <c r="B486" s="101"/>
      <c r="C486" s="102"/>
      <c r="D486" s="119"/>
      <c r="E486" s="126"/>
      <c r="F486" s="126"/>
      <c r="G486" s="126"/>
    </row>
    <row r="487" spans="1:7" ht="18.75">
      <c r="A487" s="24"/>
      <c r="B487" s="101"/>
      <c r="C487" s="102"/>
      <c r="D487" s="119"/>
      <c r="E487" s="126"/>
      <c r="F487" s="126"/>
      <c r="G487" s="126"/>
    </row>
    <row r="488" spans="1:7" ht="18.75">
      <c r="A488" s="24"/>
      <c r="B488" s="101"/>
      <c r="C488" s="102"/>
      <c r="D488" s="119"/>
      <c r="E488" s="152"/>
      <c r="F488" s="152"/>
      <c r="G488" s="152"/>
    </row>
    <row r="490" spans="5:7" ht="18.75">
      <c r="E490" s="152" t="s">
        <v>211</v>
      </c>
      <c r="F490" s="152"/>
      <c r="G490" s="152"/>
    </row>
    <row r="519" ht="15">
      <c r="I519" s="132"/>
    </row>
    <row r="523" spans="1:7" ht="18.75">
      <c r="A523" s="155" t="s">
        <v>0</v>
      </c>
      <c r="B523" s="155"/>
      <c r="C523" s="155"/>
      <c r="D523" s="155"/>
      <c r="E523" s="155"/>
      <c r="F523" s="155"/>
      <c r="G523" s="155"/>
    </row>
    <row r="524" spans="1:7" ht="18.75">
      <c r="A524" s="155" t="s">
        <v>203</v>
      </c>
      <c r="B524" s="155"/>
      <c r="C524" s="155"/>
      <c r="D524" s="155"/>
      <c r="E524" s="155"/>
      <c r="F524" s="155"/>
      <c r="G524" s="155"/>
    </row>
    <row r="525" spans="1:7" ht="18.75">
      <c r="A525" s="155" t="s">
        <v>296</v>
      </c>
      <c r="B525" s="155"/>
      <c r="C525" s="155"/>
      <c r="D525" s="155"/>
      <c r="E525" s="155"/>
      <c r="F525" s="155"/>
      <c r="G525" s="155"/>
    </row>
    <row r="526" spans="1:7" ht="24.75" customHeight="1">
      <c r="A526" s="156" t="s">
        <v>210</v>
      </c>
      <c r="B526" s="156"/>
      <c r="C526" s="156"/>
      <c r="D526" s="156"/>
      <c r="E526" s="156"/>
      <c r="F526" s="156"/>
      <c r="G526" s="156"/>
    </row>
    <row r="527" spans="1:9" ht="16.5">
      <c r="A527" s="1" t="s">
        <v>2</v>
      </c>
      <c r="B527" s="103" t="s">
        <v>3</v>
      </c>
      <c r="C527" s="104" t="s">
        <v>4</v>
      </c>
      <c r="D527" s="103" t="s">
        <v>5</v>
      </c>
      <c r="E527" s="105" t="s">
        <v>75</v>
      </c>
      <c r="F527" s="105" t="s">
        <v>76</v>
      </c>
      <c r="G527" s="104" t="s">
        <v>151</v>
      </c>
      <c r="I527" s="148"/>
    </row>
    <row r="528" spans="1:10" ht="16.5">
      <c r="A528" s="57">
        <v>1</v>
      </c>
      <c r="B528" s="111" t="s">
        <v>204</v>
      </c>
      <c r="C528" s="46" t="s">
        <v>205</v>
      </c>
      <c r="D528" s="39" t="s">
        <v>71</v>
      </c>
      <c r="E528" s="58">
        <v>100</v>
      </c>
      <c r="F528" s="58">
        <f>+E528*6</f>
        <v>600</v>
      </c>
      <c r="G528" s="23"/>
      <c r="J528" s="132">
        <f>+G529+F481+F461+F394+F349+F303+F272+F130+F109+F12</f>
        <v>167520</v>
      </c>
    </row>
    <row r="529" spans="1:7" ht="16.5">
      <c r="A529" s="118"/>
      <c r="B529" s="118"/>
      <c r="C529" s="118"/>
      <c r="D529" s="118"/>
      <c r="E529" s="157" t="s">
        <v>191</v>
      </c>
      <c r="F529" s="157"/>
      <c r="G529" s="129">
        <f>+SUM(F528)</f>
        <v>600</v>
      </c>
    </row>
    <row r="530" spans="1:7" ht="16.5">
      <c r="A530" s="118"/>
      <c r="B530" s="153" t="s">
        <v>206</v>
      </c>
      <c r="C530" s="153"/>
      <c r="D530" s="153"/>
      <c r="E530" s="153"/>
      <c r="F530" s="153"/>
      <c r="G530" s="153"/>
    </row>
    <row r="531" spans="2:7" ht="16.5">
      <c r="B531" s="127"/>
      <c r="C531" s="127"/>
      <c r="D531" s="127"/>
      <c r="E531" s="127"/>
      <c r="F531" s="127"/>
      <c r="G531" s="127"/>
    </row>
    <row r="532" spans="1:7" ht="19.5">
      <c r="A532" s="24"/>
      <c r="B532" s="101"/>
      <c r="C532" s="102"/>
      <c r="D532" s="119"/>
      <c r="E532" s="154" t="s">
        <v>15</v>
      </c>
      <c r="F532" s="154"/>
      <c r="G532" s="154"/>
    </row>
    <row r="533" spans="1:7" ht="18.75">
      <c r="A533" s="24"/>
      <c r="B533" s="101"/>
      <c r="C533" s="102"/>
      <c r="D533" s="119"/>
      <c r="E533" s="126"/>
      <c r="F533" s="126"/>
      <c r="G533" s="126"/>
    </row>
    <row r="534" spans="1:7" ht="18.75">
      <c r="A534" s="24"/>
      <c r="B534" s="101"/>
      <c r="C534" s="102"/>
      <c r="D534" s="119"/>
      <c r="E534" s="126"/>
      <c r="F534" s="126"/>
      <c r="G534" s="126"/>
    </row>
    <row r="535" spans="1:7" ht="18.75">
      <c r="A535" s="24"/>
      <c r="B535" s="101"/>
      <c r="C535" s="102"/>
      <c r="D535" s="119"/>
      <c r="E535" s="126"/>
      <c r="F535" s="126"/>
      <c r="G535" s="126"/>
    </row>
    <row r="536" spans="1:7" ht="18.75">
      <c r="A536" s="24"/>
      <c r="B536" s="101"/>
      <c r="C536" s="102"/>
      <c r="D536" s="119"/>
      <c r="E536" s="152"/>
      <c r="F536" s="152"/>
      <c r="G536" s="152"/>
    </row>
    <row r="538" spans="5:7" ht="18.75">
      <c r="E538" s="152" t="s">
        <v>211</v>
      </c>
      <c r="F538" s="152"/>
      <c r="G538" s="152"/>
    </row>
  </sheetData>
  <sheetProtection/>
  <mergeCells count="83">
    <mergeCell ref="B13:G13"/>
    <mergeCell ref="A3:G3"/>
    <mergeCell ref="A1:G1"/>
    <mergeCell ref="A4:G4"/>
    <mergeCell ref="A2:G2"/>
    <mergeCell ref="B110:G110"/>
    <mergeCell ref="A43:G43"/>
    <mergeCell ref="A44:G44"/>
    <mergeCell ref="A45:G45"/>
    <mergeCell ref="A46:G46"/>
    <mergeCell ref="A123:G123"/>
    <mergeCell ref="A124:G124"/>
    <mergeCell ref="E112:G112"/>
    <mergeCell ref="E116:G116"/>
    <mergeCell ref="E117:G117"/>
    <mergeCell ref="E15:G15"/>
    <mergeCell ref="E19:G19"/>
    <mergeCell ref="B273:G273"/>
    <mergeCell ref="A125:G125"/>
    <mergeCell ref="A126:G126"/>
    <mergeCell ref="A171:G171"/>
    <mergeCell ref="A172:G172"/>
    <mergeCell ref="A173:G173"/>
    <mergeCell ref="A174:G174"/>
    <mergeCell ref="B131:G131"/>
    <mergeCell ref="E133:G133"/>
    <mergeCell ref="E138:G138"/>
    <mergeCell ref="A292:G292"/>
    <mergeCell ref="A293:G293"/>
    <mergeCell ref="A294:G294"/>
    <mergeCell ref="A295:G295"/>
    <mergeCell ref="B304:G304"/>
    <mergeCell ref="E275:G275"/>
    <mergeCell ref="E279:G279"/>
    <mergeCell ref="A341:G341"/>
    <mergeCell ref="B350:G350"/>
    <mergeCell ref="E352:G352"/>
    <mergeCell ref="E306:G306"/>
    <mergeCell ref="E310:G310"/>
    <mergeCell ref="A338:G338"/>
    <mergeCell ref="A339:G339"/>
    <mergeCell ref="A340:G340"/>
    <mergeCell ref="E357:G357"/>
    <mergeCell ref="A386:G386"/>
    <mergeCell ref="A387:G387"/>
    <mergeCell ref="A388:G388"/>
    <mergeCell ref="A389:G389"/>
    <mergeCell ref="E359:G359"/>
    <mergeCell ref="A435:G435"/>
    <mergeCell ref="A436:G436"/>
    <mergeCell ref="A437:G437"/>
    <mergeCell ref="B462:G462"/>
    <mergeCell ref="B395:G395"/>
    <mergeCell ref="E397:G397"/>
    <mergeCell ref="E401:G401"/>
    <mergeCell ref="A434:G434"/>
    <mergeCell ref="E403:G403"/>
    <mergeCell ref="E464:G464"/>
    <mergeCell ref="E468:G468"/>
    <mergeCell ref="A475:G475"/>
    <mergeCell ref="A476:G476"/>
    <mergeCell ref="A477:G477"/>
    <mergeCell ref="E470:G470"/>
    <mergeCell ref="A523:G523"/>
    <mergeCell ref="A524:G524"/>
    <mergeCell ref="A525:G525"/>
    <mergeCell ref="A526:G526"/>
    <mergeCell ref="E529:F529"/>
    <mergeCell ref="A478:G478"/>
    <mergeCell ref="B482:G482"/>
    <mergeCell ref="E484:G484"/>
    <mergeCell ref="E488:G488"/>
    <mergeCell ref="C481:E481"/>
    <mergeCell ref="E490:G490"/>
    <mergeCell ref="E538:G538"/>
    <mergeCell ref="E21:G21"/>
    <mergeCell ref="E118:G118"/>
    <mergeCell ref="E140:G140"/>
    <mergeCell ref="E281:G281"/>
    <mergeCell ref="E312:G312"/>
    <mergeCell ref="B530:G530"/>
    <mergeCell ref="E532:G532"/>
    <mergeCell ref="E536:G536"/>
  </mergeCells>
  <printOptions/>
  <pageMargins left="0" right="0" top="0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2015-10-21T08:09:10Z</cp:lastPrinted>
  <dcterms:created xsi:type="dcterms:W3CDTF">2015-03-09T03:11:43Z</dcterms:created>
  <dcterms:modified xsi:type="dcterms:W3CDTF">2015-10-28T09:25:18Z</dcterms:modified>
  <cp:category/>
  <cp:version/>
  <cp:contentType/>
  <cp:contentStatus/>
</cp:coreProperties>
</file>