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55" windowWidth="20115" windowHeight="7215" activeTab="0"/>
  </bookViews>
  <sheets>
    <sheet name="hỗ trợ kỳ 1(2015-2016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<sst xmlns="http://schemas.openxmlformats.org/spreadsheetml/2006/main" count="600" uniqueCount="250">
  <si>
    <t>Stt</t>
  </si>
  <si>
    <t>Họ và Tên</t>
  </si>
  <si>
    <t>Năm Sinh</t>
  </si>
  <si>
    <t>Lớp</t>
  </si>
  <si>
    <t>Giới
Tính</t>
  </si>
  <si>
    <t>Đối Tượng</t>
  </si>
  <si>
    <t>Vũ Thị Huế</t>
  </si>
  <si>
    <t>KT9A</t>
  </si>
  <si>
    <t>Nữ</t>
  </si>
  <si>
    <t>DT Mường, hộ cận nghèo 2015</t>
  </si>
  <si>
    <t>DANH SÁCH SINH VIÊN DÂN TỘC THIỂU SỐ HỘ NGHÈO, CẬN NGHÈO ĐƯỢC
 HỖ TRỢ CHI PHÍ HỌC TẬP - KHOA KẾ TOÁN
  HỌC KỲ I - NĂM HỌC 2015-2016</t>
  </si>
  <si>
    <t>Lăng Thị Linh</t>
  </si>
  <si>
    <t>DT Nùng, hộ cận nghèo 2015</t>
  </si>
  <si>
    <t>Thành tiền
(1150000x60%x5)</t>
  </si>
  <si>
    <t>Bùi Thị Lâm</t>
  </si>
  <si>
    <t>27/7/1996</t>
  </si>
  <si>
    <t>22/01/1996</t>
  </si>
  <si>
    <t>Đàm Thị Thơm</t>
  </si>
  <si>
    <t>KT9C</t>
  </si>
  <si>
    <t>DT Dao, hộ nghèo 2015</t>
  </si>
  <si>
    <t>DANH SÁCH SINH VIÊN DÂN TỘC THIỂU SỐ HỘ NGHÈO, CẬN NGHÈO ĐƯỢC
 HỖ TRỢ CHI PHÍ HỌC TẬP - KHOA CÔNG TÁC XÃ HỘI
  HỌC KỲ I - NĂM HỌC 2015-2016</t>
  </si>
  <si>
    <t>CT11A</t>
  </si>
  <si>
    <t>DT Thái, hộ cận nghèo 2015</t>
  </si>
  <si>
    <t>Tòng Thị Hậu</t>
  </si>
  <si>
    <t>20/10/1996</t>
  </si>
  <si>
    <t>LW6C</t>
  </si>
  <si>
    <t>Lăng Thị Xoan</t>
  </si>
  <si>
    <t>26/12/1995</t>
  </si>
  <si>
    <t>LW5B</t>
  </si>
  <si>
    <t>Trần Văn Đạm</t>
  </si>
  <si>
    <t>21/8/1994</t>
  </si>
  <si>
    <t>LW4B</t>
  </si>
  <si>
    <t>Nam</t>
  </si>
  <si>
    <t>DT Tày, hộ cận nghèo 2015</t>
  </si>
  <si>
    <t>Cầm Thị Thuyết</t>
  </si>
  <si>
    <t>CT11B</t>
  </si>
  <si>
    <t>Triệu thị Cả</t>
  </si>
  <si>
    <t>16/1/1995</t>
  </si>
  <si>
    <t>LW5A</t>
  </si>
  <si>
    <t>DT Dao, hộ cận nghèo 2015</t>
  </si>
  <si>
    <t>Hoàng Thị hải Yến</t>
  </si>
  <si>
    <t>16/10/1993</t>
  </si>
  <si>
    <t>DT Tày, hộ nghèo 2015</t>
  </si>
  <si>
    <t>Lường Thị Lan</t>
  </si>
  <si>
    <t>27/4/1996</t>
  </si>
  <si>
    <t>QN7A</t>
  </si>
  <si>
    <t>Giàng Thị Trò</t>
  </si>
  <si>
    <t>20/5/1996</t>
  </si>
  <si>
    <t>DT Mông, hộ nghèo 2015</t>
  </si>
  <si>
    <t>Phạm Thị Hạnh</t>
  </si>
  <si>
    <t>25/9/1994</t>
  </si>
  <si>
    <t>DANH SÁCH SINH VIÊN DÂN TỘC THIỂU SỐ HỘ NGHÈO, CẬN NGHÈO ĐƯỢC
 HỖ TRỢ CHI PHÍ HỌC TẬP - KHOA QUẢN TRỊ NHÂN LỰC
  HỌC KỲ I - NĂM HỌC 2015-2016</t>
  </si>
  <si>
    <t>DANH SÁCH SINH VIÊN DÂN TỘC THIỂU SỐ HỘ NGHÈO, CẬN NGHÈO ĐƯỢC
 HỖ TRỢ CHI PHÍ HỌC TẬP - KHOA LUẬT
  HỌC KỲ I - NĂM HỌC 2015-2016</t>
  </si>
  <si>
    <t>Hoàng Thị Xuân</t>
  </si>
  <si>
    <t>17/2/1996</t>
  </si>
  <si>
    <t>DT Giáy, hộ nghèo 2015</t>
  </si>
  <si>
    <t>DANH SÁCH SINH VIÊN DÂN TỘC THIỂU SỐ HỘ NGHÈO, CẬN NGHÈO ĐƯỢC
 HỖ TRỢ CHI PHÍ HỌC TẬP - KHOA XÃ HỘI HỌC
  HỌC KỲ I - NĂM HỌC 2015-2016</t>
  </si>
  <si>
    <t>Vi Thị Thoa</t>
  </si>
  <si>
    <t>XH16A</t>
  </si>
  <si>
    <t>Hoàng Thị Tuyết</t>
  </si>
  <si>
    <t>Đào Thị Đề</t>
  </si>
  <si>
    <t>23/5/1996</t>
  </si>
  <si>
    <t>Dương Thị Dinh</t>
  </si>
  <si>
    <t>DT M'mông,  hộ cận nghèo 2015</t>
  </si>
  <si>
    <t>Trần Thị Sủi</t>
  </si>
  <si>
    <t>18/5/1996</t>
  </si>
  <si>
    <t>DT Sán Chỉ, hộ nghèo 2015</t>
  </si>
  <si>
    <t>Triệu Thị Hường</t>
  </si>
  <si>
    <t>Vàng Tả Mẩy</t>
  </si>
  <si>
    <t>La Thị Thao</t>
  </si>
  <si>
    <t>21/4/1994</t>
  </si>
  <si>
    <t>DANH SÁCH SINH VIÊN DÂN TỘC THIỂU SỐ HỘ NGHÈO, CẬN NGHÈO ĐƯỢC
 HỖ TRỢ CHI PHÍ HỌC TẬP - KHOA QUAN HỆ LAO ĐỘNG
  HỌC KỲ I - NĂM HỌC 2015-2016</t>
  </si>
  <si>
    <t>Nông Thị Kim Phượng</t>
  </si>
  <si>
    <t>18/2/1995</t>
  </si>
  <si>
    <t>QH1B</t>
  </si>
  <si>
    <t>Vi Thị Quý</t>
  </si>
  <si>
    <t>14/9/1994</t>
  </si>
  <si>
    <t>LW4C</t>
  </si>
  <si>
    <t>Bùi Ngọc Huyên</t>
  </si>
  <si>
    <t>Lưu Văn Tý</t>
  </si>
  <si>
    <t>29/7/1994</t>
  </si>
  <si>
    <t>LW4A</t>
  </si>
  <si>
    <t>DT Nùng, hộ nghèo 2015</t>
  </si>
  <si>
    <t>Quách T.Thu Hằng</t>
  </si>
  <si>
    <t>Vi Thị Hồng</t>
  </si>
  <si>
    <t>14/4/1995</t>
  </si>
  <si>
    <t>DT Thái, hộ nghèo 2015</t>
  </si>
  <si>
    <t>Hà Văn Thương</t>
  </si>
  <si>
    <t>20/2/1994</t>
  </si>
  <si>
    <t>CT9A</t>
  </si>
  <si>
    <t>Hoàng Thị Ngân</t>
  </si>
  <si>
    <t>28/10/1994</t>
  </si>
  <si>
    <t>Bùi Thị Loan</t>
  </si>
  <si>
    <t>DANH SÁCH SINH VIÊN DÂN TỘC THIỂU SỐ HỘ NGHÈO, CẬN NGHÈO ĐƯỢC
 HỖ TRỢ CHI PHÍ HỌC TẬP - KHOA QUẢN TRỊ KINH DOANH
  HỌC KỲ I - NĂM HỌC 2015-2016</t>
  </si>
  <si>
    <t>20/11/1994</t>
  </si>
  <si>
    <t>QT20A</t>
  </si>
  <si>
    <t>Bùi Thị Thiều</t>
  </si>
  <si>
    <t>Hứa Thị Hậu</t>
  </si>
  <si>
    <t>22/2/1995</t>
  </si>
  <si>
    <t>Lý Thị Hà</t>
  </si>
  <si>
    <t>13/6/1995</t>
  </si>
  <si>
    <t>CT10B</t>
  </si>
  <si>
    <t>Mông Thị Thủy</t>
  </si>
  <si>
    <t>QN6A</t>
  </si>
  <si>
    <t>Hứa Thị Mây</t>
  </si>
  <si>
    <t>16/12/1994</t>
  </si>
  <si>
    <t>CT9B</t>
  </si>
  <si>
    <t>Nông Thị Nụ</t>
  </si>
  <si>
    <t>28/6/1993</t>
  </si>
  <si>
    <t>Hoàng Thị Kiều</t>
  </si>
  <si>
    <t>14/8/1994</t>
  </si>
  <si>
    <t>Trương Thúy Hà</t>
  </si>
  <si>
    <t>Quách Thị Phương</t>
  </si>
  <si>
    <t>28/12/1994</t>
  </si>
  <si>
    <t>Đinh Thị Trang</t>
  </si>
  <si>
    <t>15/01/1994</t>
  </si>
  <si>
    <t>DT Mường, hộ nghèo 2015</t>
  </si>
  <si>
    <t>Toàn Thị Mai</t>
  </si>
  <si>
    <t>13/01/1995</t>
  </si>
  <si>
    <t>Thân Hồng Phi</t>
  </si>
  <si>
    <t>Bùi Thị Phương</t>
  </si>
  <si>
    <t>QN5B</t>
  </si>
  <si>
    <t>Bùi Thị Hạnh</t>
  </si>
  <si>
    <t>LW6D</t>
  </si>
  <si>
    <t>26/9/1996</t>
  </si>
  <si>
    <t>Điêu Thị Đông</t>
  </si>
  <si>
    <t>16/8/1996</t>
  </si>
  <si>
    <t>Hà Thị Lệ</t>
  </si>
  <si>
    <t>Mã Thị Nhiệt</t>
  </si>
  <si>
    <t>20/10/1994</t>
  </si>
  <si>
    <t>Lò Thị Nụ</t>
  </si>
  <si>
    <t>16/6/1994</t>
  </si>
  <si>
    <t>19/4/1994</t>
  </si>
  <si>
    <t>Bùi Thị Ly</t>
  </si>
  <si>
    <t>Đinh Thị Thơ</t>
  </si>
  <si>
    <t>Quách Minh Hòa</t>
  </si>
  <si>
    <t>17/12/1994</t>
  </si>
  <si>
    <t>Nguyễn Thị Minh</t>
  </si>
  <si>
    <t>26/5/1995</t>
  </si>
  <si>
    <t>DT Cao lan, hộ nghèo 2015</t>
  </si>
  <si>
    <t>Hảng Thị Bâu</t>
  </si>
  <si>
    <t>Hà Thị Ngọc</t>
  </si>
  <si>
    <t>Đỗ Thị Thảo</t>
  </si>
  <si>
    <t>30/6/1994</t>
  </si>
  <si>
    <t>KT7C</t>
  </si>
  <si>
    <t>Bùi Văn Hòa</t>
  </si>
  <si>
    <t>Nguyễn Ngọc Mai</t>
  </si>
  <si>
    <t>Hà Thị Lý</t>
  </si>
  <si>
    <t>Lân Thị Huệ</t>
  </si>
  <si>
    <t>Đặng A Đồng</t>
  </si>
  <si>
    <t>Đào Văn Tuyển</t>
  </si>
  <si>
    <t>Nông Quốc Cường</t>
  </si>
  <si>
    <t>Trương Thị Thảo</t>
  </si>
  <si>
    <t>25/7/1995</t>
  </si>
  <si>
    <t>Dương Thanh Nhiệm</t>
  </si>
  <si>
    <t>18/8/1997</t>
  </si>
  <si>
    <t>LW7C</t>
  </si>
  <si>
    <t>Nông Thị Hương</t>
  </si>
  <si>
    <t>DANH SÁCH SINH VIÊN DÂN TỘC THIỂU SỐ HỘ NGHÈO, CẬN NGHÈO ĐƯỢC
 HỖ TRỢ CHI PHÍ HỌC TẬP - KHOA BẢO HỘ LAO ĐỘNG
  HỌC KỲ I - NĂM HỌC 2015-2016</t>
  </si>
  <si>
    <t>Vàng Seo Sử</t>
  </si>
  <si>
    <t>BH20B</t>
  </si>
  <si>
    <t>DT H'Mông, hộ cận nghèo 2015</t>
  </si>
  <si>
    <t>đinh Thị Thùy</t>
  </si>
  <si>
    <t>LW5C</t>
  </si>
  <si>
    <t>Lừu Thị Páo</t>
  </si>
  <si>
    <t>LW7B</t>
  </si>
  <si>
    <t>Nông T. Kim Thi</t>
  </si>
  <si>
    <t>Bùi Thị Liệt</t>
  </si>
  <si>
    <t>CT10A</t>
  </si>
  <si>
    <t>Đàm T.Kim Thoa</t>
  </si>
  <si>
    <t>Quách thị Hằng</t>
  </si>
  <si>
    <t>13/2/1995</t>
  </si>
  <si>
    <t>Lữ Thị Thiên</t>
  </si>
  <si>
    <t>29/5/1995</t>
  </si>
  <si>
    <t>Trần Thị Thảo Linh</t>
  </si>
  <si>
    <t>15/3/1995</t>
  </si>
  <si>
    <t>Tráng A Vảng</t>
  </si>
  <si>
    <t>14/7/1995</t>
  </si>
  <si>
    <t>nam</t>
  </si>
  <si>
    <t>Đàm Văn Yêu</t>
  </si>
  <si>
    <t>Cầm Thị Khánh Huyền</t>
  </si>
  <si>
    <t>Lý Thị Khuyên</t>
  </si>
  <si>
    <t>13/1/1995</t>
  </si>
  <si>
    <t>Lê Thùy Hương</t>
  </si>
  <si>
    <t>29/6/1993</t>
  </si>
  <si>
    <t>Triệu Thị Thúy</t>
  </si>
  <si>
    <t>30/5/1993</t>
  </si>
  <si>
    <t>Nguyễn Hồng Ngân</t>
  </si>
  <si>
    <t>13/10/1996</t>
  </si>
  <si>
    <t>XH18A</t>
  </si>
  <si>
    <t>Nông Thị Lan</t>
  </si>
  <si>
    <t>Hoàng Thị Hạnh</t>
  </si>
  <si>
    <t>QH2A</t>
  </si>
  <si>
    <t>Hà Thị Nguyệt</t>
  </si>
  <si>
    <t>24/5/1995</t>
  </si>
  <si>
    <t>QT21B</t>
  </si>
  <si>
    <t>Đinh T. Lệ Thi</t>
  </si>
  <si>
    <t>Đặng Thị Mai</t>
  </si>
  <si>
    <t>Hoàng Văn Tưởng</t>
  </si>
  <si>
    <t>23/8/1994</t>
  </si>
  <si>
    <t>Lương Thị Hương</t>
  </si>
  <si>
    <t>15/12/1996</t>
  </si>
  <si>
    <t>LW7E</t>
  </si>
  <si>
    <t>Sừn Thị Phúc</t>
  </si>
  <si>
    <t>16/10/1996</t>
  </si>
  <si>
    <t>CT12A</t>
  </si>
  <si>
    <t>DT Dáy, hộ cận nghèo 2015</t>
  </si>
  <si>
    <t>Lồ Thị Lý</t>
  </si>
  <si>
    <t>DT H'mông, hộ cận nghèo 2015</t>
  </si>
  <si>
    <t>Nguyễn Thị Hiên</t>
  </si>
  <si>
    <t>BH22B</t>
  </si>
  <si>
    <t>Cồ Trần Thành</t>
  </si>
  <si>
    <t>LW7A</t>
  </si>
  <si>
    <t>DT Phù Lá, hộ cận nghèo 2015</t>
  </si>
  <si>
    <t>Sùng A Khánh</t>
  </si>
  <si>
    <r>
      <t xml:space="preserve">Thành tiền
</t>
    </r>
    <r>
      <rPr>
        <b/>
        <sz val="9"/>
        <color indexed="8"/>
        <rFont val="Times New Roman"/>
        <family val="1"/>
      </rPr>
      <t>(1150000x60%x5)</t>
    </r>
  </si>
  <si>
    <t>Ký Nhận</t>
  </si>
  <si>
    <t>HIỆU TRƯỞNG</t>
  </si>
  <si>
    <t>TS. Phạm Văn Hà</t>
  </si>
  <si>
    <t>Giàng thị Vĩ</t>
  </si>
  <si>
    <t>15/7/1997</t>
  </si>
  <si>
    <t>DT H'mông, hộ nghèo 2015</t>
  </si>
  <si>
    <t>Dương Thị Ngọc Loan</t>
  </si>
  <si>
    <t>x</t>
  </si>
  <si>
    <t>?????</t>
  </si>
  <si>
    <t>Chu Thị Linh</t>
  </si>
  <si>
    <t>QN8C</t>
  </si>
  <si>
    <t>Quách  Văn Long</t>
  </si>
  <si>
    <t>Triệu Thị Minh Anh</t>
  </si>
  <si>
    <t>CT12B</t>
  </si>
  <si>
    <t>Vi Văn Thiệp</t>
  </si>
  <si>
    <t>23/7/1996</t>
  </si>
  <si>
    <t>Hoàng T Nguyệt Nga</t>
  </si>
  <si>
    <t>18/2/1996</t>
  </si>
  <si>
    <t>La Văn Quân</t>
  </si>
  <si>
    <t>DT Cao Lan, hộ cận nghèo 2015</t>
  </si>
  <si>
    <t>Vàng A Chù</t>
  </si>
  <si>
    <t>Nguyễn T.Khánh Ly</t>
  </si>
  <si>
    <t>QH2B</t>
  </si>
  <si>
    <t>Tổng cộng</t>
  </si>
  <si>
    <t>Bằng chữ : Mười ba triệu, tám trăm nghìn đồng</t>
  </si>
  <si>
    <t>Bằng chữ : Mười bẩy triệu, hai trăm năm mươi nghìn đồng</t>
  </si>
  <si>
    <t>Bằng chữ : Mười triệu, ba trăm năm mươi nghìn đồng</t>
  </si>
  <si>
    <t>Bằng chữ : Sáu triệu, chín trăm nghìn đồng</t>
  </si>
  <si>
    <t>Lâm Kim Oanh</t>
  </si>
  <si>
    <t>DT Sán Chí, hộ nghèo 2015</t>
  </si>
  <si>
    <t>Hoàng Thị Liêm</t>
  </si>
  <si>
    <t xml:space="preserve">Bằng chữ : Một trăm triệu, không trăm năm mươi nghìn đồng </t>
  </si>
  <si>
    <t xml:space="preserve">Bằng chữ :Hai trăm triệu, một trăm nghìn đồng </t>
  </si>
  <si>
    <t>Quàng Thị Thương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</si>
</sst>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5"/>
      <color theme="1"/>
      <name val="Times New Roman"/>
      <family val="1"/>
    </font>
    <font>
      <b/>
      <sz val="13.5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164" fontId="46" fillId="0" borderId="0" xfId="42" applyNumberFormat="1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14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64" fontId="46" fillId="0" borderId="10" xfId="42" applyNumberFormat="1" applyFont="1" applyBorder="1" applyAlignment="1">
      <alignment horizontal="center" vertical="center"/>
    </xf>
    <xf numFmtId="164" fontId="46" fillId="0" borderId="10" xfId="42" applyNumberFormat="1" applyFont="1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4" fontId="46" fillId="0" borderId="0" xfId="42" applyNumberFormat="1" applyFont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14" fontId="46" fillId="0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/>
    </xf>
    <xf numFmtId="14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4" fontId="46" fillId="0" borderId="0" xfId="0" applyNumberFormat="1" applyFont="1" applyAlignment="1">
      <alignment/>
    </xf>
    <xf numFmtId="14" fontId="46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5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0"/>
  <sheetViews>
    <sheetView tabSelected="1" zoomScale="115" zoomScaleNormal="115" zoomScalePageLayoutView="0" workbookViewId="0" topLeftCell="A244">
      <selection activeCell="A251" sqref="A251:H251"/>
    </sheetView>
  </sheetViews>
  <sheetFormatPr defaultColWidth="9.140625" defaultRowHeight="15"/>
  <cols>
    <col min="1" max="1" width="3.57421875" style="1" customWidth="1"/>
    <col min="2" max="2" width="19.421875" style="1" customWidth="1"/>
    <col min="3" max="3" width="11.140625" style="1" customWidth="1"/>
    <col min="4" max="4" width="8.140625" style="1" customWidth="1"/>
    <col min="5" max="5" width="7.00390625" style="1" customWidth="1"/>
    <col min="6" max="6" width="27.57421875" style="1" customWidth="1"/>
    <col min="7" max="7" width="14.00390625" style="1" customWidth="1"/>
    <col min="8" max="11" width="9.140625" style="1" customWidth="1"/>
    <col min="12" max="12" width="12.8515625" style="1" bestFit="1" customWidth="1"/>
    <col min="13" max="16384" width="9.140625" style="1" customWidth="1"/>
  </cols>
  <sheetData>
    <row r="1" spans="1:8" ht="78" customHeight="1">
      <c r="A1" s="32" t="s">
        <v>10</v>
      </c>
      <c r="B1" s="32"/>
      <c r="C1" s="32"/>
      <c r="D1" s="32"/>
      <c r="E1" s="32"/>
      <c r="F1" s="32"/>
      <c r="G1" s="32"/>
      <c r="H1" s="32"/>
    </row>
    <row r="2" spans="1:8" ht="42.7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5" t="s">
        <v>13</v>
      </c>
      <c r="H2" s="2" t="s">
        <v>216</v>
      </c>
    </row>
    <row r="3" spans="1:8" ht="20.25" customHeight="1">
      <c r="A3" s="7">
        <v>1</v>
      </c>
      <c r="B3" s="6" t="s">
        <v>142</v>
      </c>
      <c r="C3" s="8" t="s">
        <v>143</v>
      </c>
      <c r="D3" s="9" t="s">
        <v>144</v>
      </c>
      <c r="E3" s="9" t="s">
        <v>8</v>
      </c>
      <c r="F3" s="6" t="s">
        <v>33</v>
      </c>
      <c r="G3" s="10">
        <v>3450000</v>
      </c>
      <c r="H3" s="6"/>
    </row>
    <row r="4" spans="1:12" ht="15">
      <c r="A4" s="7">
        <v>2</v>
      </c>
      <c r="B4" s="6" t="s">
        <v>6</v>
      </c>
      <c r="C4" s="8">
        <v>35193</v>
      </c>
      <c r="D4" s="9" t="s">
        <v>7</v>
      </c>
      <c r="E4" s="9" t="s">
        <v>8</v>
      </c>
      <c r="F4" s="6" t="s">
        <v>9</v>
      </c>
      <c r="G4" s="10">
        <v>3450000</v>
      </c>
      <c r="H4" s="6"/>
      <c r="L4" s="1">
        <f>+A7+A79+A157+A207+A257+A304+A353+A402</f>
        <v>108</v>
      </c>
    </row>
    <row r="5" spans="1:12" ht="15">
      <c r="A5" s="7">
        <v>3</v>
      </c>
      <c r="B5" s="6" t="s">
        <v>11</v>
      </c>
      <c r="C5" s="9" t="s">
        <v>16</v>
      </c>
      <c r="D5" s="9" t="s">
        <v>7</v>
      </c>
      <c r="E5" s="9" t="s">
        <v>8</v>
      </c>
      <c r="F5" s="6" t="s">
        <v>12</v>
      </c>
      <c r="G5" s="10">
        <v>3450000</v>
      </c>
      <c r="H5" s="6"/>
      <c r="L5" s="4"/>
    </row>
    <row r="6" spans="1:8" ht="15">
      <c r="A6" s="7">
        <v>4</v>
      </c>
      <c r="B6" s="6" t="s">
        <v>14</v>
      </c>
      <c r="C6" s="9" t="s">
        <v>15</v>
      </c>
      <c r="D6" s="9" t="s">
        <v>7</v>
      </c>
      <c r="E6" s="9" t="s">
        <v>8</v>
      </c>
      <c r="F6" s="6" t="s">
        <v>9</v>
      </c>
      <c r="G6" s="10">
        <v>3450000</v>
      </c>
      <c r="H6" s="6"/>
    </row>
    <row r="7" spans="1:8" ht="15">
      <c r="A7" s="7">
        <v>5</v>
      </c>
      <c r="B7" s="6" t="s">
        <v>17</v>
      </c>
      <c r="C7" s="8">
        <v>34918</v>
      </c>
      <c r="D7" s="9" t="s">
        <v>18</v>
      </c>
      <c r="E7" s="9" t="s">
        <v>8</v>
      </c>
      <c r="F7" s="6" t="s">
        <v>12</v>
      </c>
      <c r="G7" s="11">
        <f>1150000*60%*5</f>
        <v>3450000</v>
      </c>
      <c r="H7" s="6"/>
    </row>
    <row r="8" spans="6:7" ht="15">
      <c r="F8" s="1" t="s">
        <v>239</v>
      </c>
      <c r="G8" s="27">
        <f>+SUM(G3:G7)</f>
        <v>17250000</v>
      </c>
    </row>
    <row r="9" spans="1:8" ht="15">
      <c r="A9" s="34" t="s">
        <v>241</v>
      </c>
      <c r="B9" s="35"/>
      <c r="C9" s="35"/>
      <c r="D9" s="35"/>
      <c r="E9" s="35"/>
      <c r="F9" s="35"/>
      <c r="G9" s="35"/>
      <c r="H9" s="35"/>
    </row>
    <row r="10" spans="6:7" ht="19.5">
      <c r="F10" s="31" t="s">
        <v>217</v>
      </c>
      <c r="G10" s="31"/>
    </row>
    <row r="11" spans="6:7" ht="15">
      <c r="F11" s="21"/>
      <c r="G11" s="21"/>
    </row>
    <row r="12" spans="6:7" ht="15">
      <c r="F12" s="21"/>
      <c r="G12" s="21"/>
    </row>
    <row r="13" spans="6:7" ht="15">
      <c r="F13" s="21"/>
      <c r="G13" s="21"/>
    </row>
    <row r="14" spans="6:7" ht="15">
      <c r="F14" s="21"/>
      <c r="G14" s="21"/>
    </row>
    <row r="15" spans="6:7" ht="18.75">
      <c r="F15" s="29" t="s">
        <v>218</v>
      </c>
      <c r="G15" s="30"/>
    </row>
    <row r="49" spans="1:24" ht="65.25" customHeight="1">
      <c r="A49" s="33" t="s">
        <v>52</v>
      </c>
      <c r="B49" s="33"/>
      <c r="C49" s="33"/>
      <c r="D49" s="33"/>
      <c r="E49" s="33"/>
      <c r="F49" s="33"/>
      <c r="G49" s="33"/>
      <c r="H49" s="3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ht="42.75" customHeight="1">
      <c r="A50" s="2" t="s">
        <v>0</v>
      </c>
      <c r="B50" s="2" t="s">
        <v>1</v>
      </c>
      <c r="C50" s="2" t="s">
        <v>2</v>
      </c>
      <c r="D50" s="2" t="s">
        <v>3</v>
      </c>
      <c r="E50" s="3" t="s">
        <v>4</v>
      </c>
      <c r="F50" s="2" t="s">
        <v>5</v>
      </c>
      <c r="G50" s="12" t="s">
        <v>13</v>
      </c>
      <c r="H50" s="2" t="s">
        <v>216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56" ht="16.5" customHeight="1">
      <c r="A51" s="9">
        <v>1</v>
      </c>
      <c r="B51" s="6" t="s">
        <v>79</v>
      </c>
      <c r="C51" s="9" t="s">
        <v>80</v>
      </c>
      <c r="D51" s="9" t="s">
        <v>81</v>
      </c>
      <c r="E51" s="9" t="s">
        <v>32</v>
      </c>
      <c r="F51" s="6" t="s">
        <v>82</v>
      </c>
      <c r="G51" s="11">
        <f aca="true" t="shared" si="0" ref="G51:G79">1150000*60%*5</f>
        <v>3450000</v>
      </c>
      <c r="H51" s="9"/>
      <c r="I51" s="13"/>
      <c r="J51" s="15"/>
      <c r="K51" s="15"/>
      <c r="L51" s="15"/>
      <c r="M51" s="13"/>
      <c r="N51" s="16"/>
      <c r="O51" s="15"/>
      <c r="P51" s="13"/>
      <c r="Q51" s="15"/>
      <c r="R51" s="15"/>
      <c r="S51" s="15"/>
      <c r="T51" s="13"/>
      <c r="U51" s="16"/>
      <c r="V51" s="15"/>
      <c r="W51" s="13"/>
      <c r="X51" s="15"/>
      <c r="Y51" s="14"/>
      <c r="Z51" s="9"/>
      <c r="AA51" s="6"/>
      <c r="AB51" s="11"/>
      <c r="AC51" s="9"/>
      <c r="AD51" s="6"/>
      <c r="AE51" s="9"/>
      <c r="AF51" s="9"/>
      <c r="AG51" s="9"/>
      <c r="AH51" s="6"/>
      <c r="AI51" s="11"/>
      <c r="AJ51" s="9"/>
      <c r="AK51" s="6"/>
      <c r="AL51" s="9"/>
      <c r="AM51" s="9"/>
      <c r="AN51" s="9"/>
      <c r="AO51" s="6"/>
      <c r="AP51" s="11"/>
      <c r="AQ51" s="9"/>
      <c r="AR51" s="6"/>
      <c r="AS51" s="9"/>
      <c r="AT51" s="9"/>
      <c r="AU51" s="9"/>
      <c r="AV51" s="6"/>
      <c r="AW51" s="11"/>
      <c r="AX51" s="9"/>
      <c r="AY51" s="6"/>
      <c r="AZ51" s="9"/>
      <c r="BA51" s="9"/>
      <c r="BB51" s="9"/>
      <c r="BC51" s="6"/>
      <c r="BD51" s="11"/>
      <c r="BE51" s="9"/>
      <c r="BF51" s="6"/>
      <c r="BG51" s="9"/>
      <c r="BH51" s="9"/>
      <c r="BI51" s="9"/>
      <c r="BJ51" s="6"/>
      <c r="BK51" s="11"/>
      <c r="BL51" s="9"/>
      <c r="BM51" s="6"/>
      <c r="BN51" s="9"/>
      <c r="BO51" s="9"/>
      <c r="BP51" s="9"/>
      <c r="BQ51" s="6"/>
      <c r="BR51" s="11"/>
      <c r="BS51" s="9"/>
      <c r="BT51" s="6"/>
      <c r="BU51" s="9"/>
      <c r="BV51" s="9"/>
      <c r="BW51" s="9"/>
      <c r="BX51" s="6"/>
      <c r="BY51" s="11"/>
      <c r="BZ51" s="9"/>
      <c r="CA51" s="6"/>
      <c r="CB51" s="9"/>
      <c r="CC51" s="9"/>
      <c r="CD51" s="9"/>
      <c r="CE51" s="6"/>
      <c r="CF51" s="11"/>
      <c r="CG51" s="9"/>
      <c r="CH51" s="6"/>
      <c r="CI51" s="9"/>
      <c r="CJ51" s="9"/>
      <c r="CK51" s="9"/>
      <c r="CL51" s="6"/>
      <c r="CM51" s="11"/>
      <c r="CN51" s="9"/>
      <c r="CO51" s="6"/>
      <c r="CP51" s="9"/>
      <c r="CQ51" s="9"/>
      <c r="CR51" s="9"/>
      <c r="CS51" s="6"/>
      <c r="CT51" s="11"/>
      <c r="CU51" s="9"/>
      <c r="CV51" s="6"/>
      <c r="CW51" s="9"/>
      <c r="CX51" s="9"/>
      <c r="CY51" s="9"/>
      <c r="CZ51" s="6"/>
      <c r="DA51" s="11"/>
      <c r="DB51" s="9"/>
      <c r="DC51" s="6"/>
      <c r="DD51" s="9"/>
      <c r="DE51" s="9"/>
      <c r="DF51" s="9"/>
      <c r="DG51" s="6"/>
      <c r="DH51" s="11"/>
      <c r="DI51" s="9"/>
      <c r="DJ51" s="6"/>
      <c r="DK51" s="9"/>
      <c r="DL51" s="9"/>
      <c r="DM51" s="9"/>
      <c r="DN51" s="6"/>
      <c r="DO51" s="11"/>
      <c r="DP51" s="9"/>
      <c r="DQ51" s="6"/>
      <c r="DR51" s="9"/>
      <c r="DS51" s="9"/>
      <c r="DT51" s="9"/>
      <c r="DU51" s="6"/>
      <c r="DV51" s="11"/>
      <c r="DW51" s="9"/>
      <c r="DX51" s="6"/>
      <c r="DY51" s="9"/>
      <c r="DZ51" s="9"/>
      <c r="EA51" s="9"/>
      <c r="EB51" s="6"/>
      <c r="EC51" s="11"/>
      <c r="ED51" s="9"/>
      <c r="EE51" s="6"/>
      <c r="EF51" s="9"/>
      <c r="EG51" s="9"/>
      <c r="EH51" s="9"/>
      <c r="EI51" s="6"/>
      <c r="EJ51" s="11"/>
      <c r="EK51" s="9"/>
      <c r="EL51" s="6"/>
      <c r="EM51" s="9"/>
      <c r="EN51" s="9"/>
      <c r="EO51" s="9"/>
      <c r="EP51" s="6"/>
      <c r="EQ51" s="11"/>
      <c r="ER51" s="9"/>
      <c r="ES51" s="6"/>
      <c r="ET51" s="9"/>
      <c r="EU51" s="9"/>
      <c r="EV51" s="9"/>
      <c r="EW51" s="6"/>
      <c r="EX51" s="11"/>
      <c r="EY51" s="9"/>
      <c r="EZ51" s="6"/>
      <c r="FA51" s="9"/>
      <c r="FB51" s="9"/>
      <c r="FC51" s="9"/>
      <c r="FD51" s="6"/>
      <c r="FE51" s="11"/>
      <c r="FF51" s="9"/>
      <c r="FG51" s="6"/>
      <c r="FH51" s="9"/>
      <c r="FI51" s="9"/>
      <c r="FJ51" s="9"/>
      <c r="FK51" s="6"/>
      <c r="FL51" s="11"/>
      <c r="FM51" s="9"/>
      <c r="FN51" s="6"/>
      <c r="FO51" s="9"/>
      <c r="FP51" s="9"/>
      <c r="FQ51" s="9"/>
      <c r="FR51" s="6"/>
      <c r="FS51" s="11"/>
      <c r="FT51" s="9"/>
      <c r="FU51" s="6"/>
      <c r="FV51" s="9"/>
      <c r="FW51" s="9"/>
      <c r="FX51" s="9"/>
      <c r="FY51" s="6"/>
      <c r="FZ51" s="11"/>
      <c r="GA51" s="9"/>
      <c r="GB51" s="6"/>
      <c r="GC51" s="9"/>
      <c r="GD51" s="9"/>
      <c r="GE51" s="9"/>
      <c r="GF51" s="6"/>
      <c r="GG51" s="11"/>
      <c r="GH51" s="9"/>
      <c r="GI51" s="6"/>
      <c r="GJ51" s="9"/>
      <c r="GK51" s="9"/>
      <c r="GL51" s="9"/>
      <c r="GM51" s="6"/>
      <c r="GN51" s="11"/>
      <c r="GO51" s="9"/>
      <c r="GP51" s="6"/>
      <c r="GQ51" s="9"/>
      <c r="GR51" s="9"/>
      <c r="GS51" s="9"/>
      <c r="GT51" s="6"/>
      <c r="GU51" s="11"/>
      <c r="GV51" s="9"/>
      <c r="GW51" s="6"/>
      <c r="GX51" s="9"/>
      <c r="GY51" s="9"/>
      <c r="GZ51" s="9"/>
      <c r="HA51" s="6"/>
      <c r="HB51" s="11"/>
      <c r="HC51" s="9"/>
      <c r="HD51" s="6"/>
      <c r="HE51" s="9"/>
      <c r="HF51" s="9"/>
      <c r="HG51" s="9"/>
      <c r="HH51" s="6"/>
      <c r="HI51" s="11"/>
      <c r="HJ51" s="9"/>
      <c r="HK51" s="6"/>
      <c r="HL51" s="9"/>
      <c r="HM51" s="9"/>
      <c r="HN51" s="9"/>
      <c r="HO51" s="6"/>
      <c r="HP51" s="11"/>
      <c r="HQ51" s="9"/>
      <c r="HR51" s="6"/>
      <c r="HS51" s="9"/>
      <c r="HT51" s="9"/>
      <c r="HU51" s="9"/>
      <c r="HV51" s="6"/>
      <c r="HW51" s="11"/>
      <c r="HX51" s="9"/>
      <c r="HY51" s="6"/>
      <c r="HZ51" s="9"/>
      <c r="IA51" s="9"/>
      <c r="IB51" s="9"/>
      <c r="IC51" s="6"/>
      <c r="ID51" s="11"/>
      <c r="IE51" s="9"/>
      <c r="IF51" s="6"/>
      <c r="IG51" s="9"/>
      <c r="IH51" s="9"/>
      <c r="II51" s="9"/>
      <c r="IJ51" s="6"/>
      <c r="IK51" s="11"/>
      <c r="IL51" s="9"/>
      <c r="IM51" s="6"/>
      <c r="IN51" s="9"/>
      <c r="IO51" s="9"/>
      <c r="IP51" s="9"/>
      <c r="IQ51" s="6"/>
      <c r="IR51" s="11"/>
      <c r="IS51" s="9"/>
      <c r="IT51" s="6"/>
      <c r="IU51" s="9"/>
      <c r="IV51" s="9"/>
    </row>
    <row r="52" spans="1:256" ht="16.5" customHeight="1">
      <c r="A52" s="9">
        <v>2</v>
      </c>
      <c r="B52" s="6" t="s">
        <v>183</v>
      </c>
      <c r="C52" s="9" t="s">
        <v>184</v>
      </c>
      <c r="D52" s="9" t="s">
        <v>81</v>
      </c>
      <c r="E52" s="9" t="s">
        <v>8</v>
      </c>
      <c r="F52" s="6" t="s">
        <v>9</v>
      </c>
      <c r="G52" s="11">
        <f t="shared" si="0"/>
        <v>3450000</v>
      </c>
      <c r="H52" s="9"/>
      <c r="I52" s="13"/>
      <c r="J52" s="15"/>
      <c r="K52" s="15"/>
      <c r="L52" s="15"/>
      <c r="M52" s="13"/>
      <c r="N52" s="16"/>
      <c r="O52" s="15"/>
      <c r="P52" s="13"/>
      <c r="Q52" s="15"/>
      <c r="R52" s="15"/>
      <c r="S52" s="15"/>
      <c r="T52" s="13"/>
      <c r="U52" s="16"/>
      <c r="V52" s="15"/>
      <c r="W52" s="13"/>
      <c r="X52" s="15"/>
      <c r="Y52" s="15"/>
      <c r="Z52" s="15"/>
      <c r="AA52" s="13"/>
      <c r="AB52" s="16"/>
      <c r="AC52" s="15"/>
      <c r="AD52" s="13"/>
      <c r="AE52" s="15"/>
      <c r="AF52" s="15"/>
      <c r="AG52" s="15"/>
      <c r="AH52" s="13"/>
      <c r="AI52" s="16"/>
      <c r="AJ52" s="15"/>
      <c r="AK52" s="13"/>
      <c r="AL52" s="15"/>
      <c r="AM52" s="15"/>
      <c r="AN52" s="15"/>
      <c r="AO52" s="13"/>
      <c r="AP52" s="16"/>
      <c r="AQ52" s="15"/>
      <c r="AR52" s="13"/>
      <c r="AS52" s="15"/>
      <c r="AT52" s="15"/>
      <c r="AU52" s="15"/>
      <c r="AV52" s="13"/>
      <c r="AW52" s="16"/>
      <c r="AX52" s="15"/>
      <c r="AY52" s="13"/>
      <c r="AZ52" s="15"/>
      <c r="BA52" s="15"/>
      <c r="BB52" s="15"/>
      <c r="BC52" s="13"/>
      <c r="BD52" s="16"/>
      <c r="BE52" s="15"/>
      <c r="BF52" s="13"/>
      <c r="BG52" s="15"/>
      <c r="BH52" s="15"/>
      <c r="BI52" s="15"/>
      <c r="BJ52" s="13"/>
      <c r="BK52" s="16"/>
      <c r="BL52" s="15"/>
      <c r="BM52" s="13"/>
      <c r="BN52" s="15"/>
      <c r="BO52" s="15"/>
      <c r="BP52" s="15"/>
      <c r="BQ52" s="13"/>
      <c r="BR52" s="16"/>
      <c r="BS52" s="15"/>
      <c r="BT52" s="13"/>
      <c r="BU52" s="15"/>
      <c r="BV52" s="15"/>
      <c r="BW52" s="15"/>
      <c r="BX52" s="13"/>
      <c r="BY52" s="16"/>
      <c r="BZ52" s="15"/>
      <c r="CA52" s="13"/>
      <c r="CB52" s="15"/>
      <c r="CC52" s="15"/>
      <c r="CD52" s="15"/>
      <c r="CE52" s="13"/>
      <c r="CF52" s="16"/>
      <c r="CG52" s="15"/>
      <c r="CH52" s="13"/>
      <c r="CI52" s="15"/>
      <c r="CJ52" s="15"/>
      <c r="CK52" s="15"/>
      <c r="CL52" s="13"/>
      <c r="CM52" s="16"/>
      <c r="CN52" s="15"/>
      <c r="CO52" s="13"/>
      <c r="CP52" s="15"/>
      <c r="CQ52" s="15"/>
      <c r="CR52" s="15"/>
      <c r="CS52" s="13"/>
      <c r="CT52" s="16"/>
      <c r="CU52" s="15"/>
      <c r="CV52" s="13"/>
      <c r="CW52" s="15"/>
      <c r="CX52" s="15"/>
      <c r="CY52" s="15"/>
      <c r="CZ52" s="13"/>
      <c r="DA52" s="16"/>
      <c r="DB52" s="15"/>
      <c r="DC52" s="13"/>
      <c r="DD52" s="15"/>
      <c r="DE52" s="15"/>
      <c r="DF52" s="15"/>
      <c r="DG52" s="13"/>
      <c r="DH52" s="16"/>
      <c r="DI52" s="15"/>
      <c r="DJ52" s="13"/>
      <c r="DK52" s="15"/>
      <c r="DL52" s="15"/>
      <c r="DM52" s="15"/>
      <c r="DN52" s="13"/>
      <c r="DO52" s="16"/>
      <c r="DP52" s="15"/>
      <c r="DQ52" s="13"/>
      <c r="DR52" s="15"/>
      <c r="DS52" s="15"/>
      <c r="DT52" s="15"/>
      <c r="DU52" s="13"/>
      <c r="DV52" s="16"/>
      <c r="DW52" s="15"/>
      <c r="DX52" s="13"/>
      <c r="DY52" s="15"/>
      <c r="DZ52" s="15"/>
      <c r="EA52" s="15"/>
      <c r="EB52" s="13"/>
      <c r="EC52" s="16"/>
      <c r="ED52" s="15"/>
      <c r="EE52" s="13"/>
      <c r="EF52" s="15"/>
      <c r="EG52" s="15"/>
      <c r="EH52" s="15"/>
      <c r="EI52" s="13"/>
      <c r="EJ52" s="16"/>
      <c r="EK52" s="15"/>
      <c r="EL52" s="13"/>
      <c r="EM52" s="15"/>
      <c r="EN52" s="15"/>
      <c r="EO52" s="15"/>
      <c r="EP52" s="13"/>
      <c r="EQ52" s="16"/>
      <c r="ER52" s="15"/>
      <c r="ES52" s="13"/>
      <c r="ET52" s="15"/>
      <c r="EU52" s="15"/>
      <c r="EV52" s="15"/>
      <c r="EW52" s="13"/>
      <c r="EX52" s="16"/>
      <c r="EY52" s="15"/>
      <c r="EZ52" s="13"/>
      <c r="FA52" s="15"/>
      <c r="FB52" s="15"/>
      <c r="FC52" s="15"/>
      <c r="FD52" s="13"/>
      <c r="FE52" s="16"/>
      <c r="FF52" s="15"/>
      <c r="FG52" s="13"/>
      <c r="FH52" s="15"/>
      <c r="FI52" s="15"/>
      <c r="FJ52" s="15"/>
      <c r="FK52" s="13"/>
      <c r="FL52" s="16"/>
      <c r="FM52" s="15"/>
      <c r="FN52" s="13"/>
      <c r="FO52" s="15"/>
      <c r="FP52" s="15"/>
      <c r="FQ52" s="15"/>
      <c r="FR52" s="13"/>
      <c r="FS52" s="16"/>
      <c r="FT52" s="15"/>
      <c r="FU52" s="13"/>
      <c r="FV52" s="15"/>
      <c r="FW52" s="15"/>
      <c r="FX52" s="15"/>
      <c r="FY52" s="13"/>
      <c r="FZ52" s="16"/>
      <c r="GA52" s="15"/>
      <c r="GB52" s="13"/>
      <c r="GC52" s="15"/>
      <c r="GD52" s="15"/>
      <c r="GE52" s="15"/>
      <c r="GF52" s="13"/>
      <c r="GG52" s="16"/>
      <c r="GH52" s="15"/>
      <c r="GI52" s="13"/>
      <c r="GJ52" s="15"/>
      <c r="GK52" s="15"/>
      <c r="GL52" s="15"/>
      <c r="GM52" s="13"/>
      <c r="GN52" s="16"/>
      <c r="GO52" s="15"/>
      <c r="GP52" s="13"/>
      <c r="GQ52" s="15"/>
      <c r="GR52" s="15"/>
      <c r="GS52" s="15"/>
      <c r="GT52" s="13"/>
      <c r="GU52" s="16"/>
      <c r="GV52" s="15"/>
      <c r="GW52" s="13"/>
      <c r="GX52" s="15"/>
      <c r="GY52" s="15"/>
      <c r="GZ52" s="15"/>
      <c r="HA52" s="13"/>
      <c r="HB52" s="16"/>
      <c r="HC52" s="15"/>
      <c r="HD52" s="13"/>
      <c r="HE52" s="15"/>
      <c r="HF52" s="15"/>
      <c r="HG52" s="15"/>
      <c r="HH52" s="13"/>
      <c r="HI52" s="16"/>
      <c r="HJ52" s="15"/>
      <c r="HK52" s="13"/>
      <c r="HL52" s="15"/>
      <c r="HM52" s="15"/>
      <c r="HN52" s="15"/>
      <c r="HO52" s="13"/>
      <c r="HP52" s="16"/>
      <c r="HQ52" s="15"/>
      <c r="HR52" s="13"/>
      <c r="HS52" s="15"/>
      <c r="HT52" s="15"/>
      <c r="HU52" s="15"/>
      <c r="HV52" s="13"/>
      <c r="HW52" s="16"/>
      <c r="HX52" s="15"/>
      <c r="HY52" s="13"/>
      <c r="HZ52" s="15"/>
      <c r="IA52" s="15"/>
      <c r="IB52" s="15"/>
      <c r="IC52" s="13"/>
      <c r="ID52" s="16"/>
      <c r="IE52" s="15"/>
      <c r="IF52" s="13"/>
      <c r="IG52" s="15"/>
      <c r="IH52" s="15"/>
      <c r="II52" s="15"/>
      <c r="IJ52" s="13"/>
      <c r="IK52" s="16"/>
      <c r="IL52" s="15"/>
      <c r="IM52" s="13"/>
      <c r="IN52" s="15"/>
      <c r="IO52" s="15"/>
      <c r="IP52" s="15"/>
      <c r="IQ52" s="13"/>
      <c r="IR52" s="16"/>
      <c r="IS52" s="15"/>
      <c r="IT52" s="13"/>
      <c r="IU52" s="15"/>
      <c r="IV52" s="15"/>
    </row>
    <row r="53" spans="1:24" ht="15">
      <c r="A53" s="9">
        <v>3</v>
      </c>
      <c r="B53" s="6" t="s">
        <v>40</v>
      </c>
      <c r="C53" s="9" t="s">
        <v>41</v>
      </c>
      <c r="D53" s="9" t="s">
        <v>31</v>
      </c>
      <c r="E53" s="9" t="s">
        <v>8</v>
      </c>
      <c r="F53" s="6" t="s">
        <v>42</v>
      </c>
      <c r="G53" s="11">
        <f t="shared" si="0"/>
        <v>3450000</v>
      </c>
      <c r="H53" s="6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ht="15">
      <c r="A54" s="9">
        <v>4</v>
      </c>
      <c r="B54" s="6" t="s">
        <v>49</v>
      </c>
      <c r="C54" s="9" t="s">
        <v>50</v>
      </c>
      <c r="D54" s="9" t="s">
        <v>31</v>
      </c>
      <c r="E54" s="9" t="s">
        <v>8</v>
      </c>
      <c r="F54" s="6" t="s">
        <v>9</v>
      </c>
      <c r="G54" s="11">
        <f t="shared" si="0"/>
        <v>3450000</v>
      </c>
      <c r="H54" s="6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ht="15">
      <c r="A55" s="9">
        <v>5</v>
      </c>
      <c r="B55" s="6" t="s">
        <v>29</v>
      </c>
      <c r="C55" s="9" t="s">
        <v>30</v>
      </c>
      <c r="D55" s="9" t="s">
        <v>31</v>
      </c>
      <c r="E55" s="9" t="s">
        <v>32</v>
      </c>
      <c r="F55" s="6" t="s">
        <v>33</v>
      </c>
      <c r="G55" s="11">
        <f t="shared" si="0"/>
        <v>3450000</v>
      </c>
      <c r="H55" s="6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8" ht="15">
      <c r="A56" s="9">
        <v>6</v>
      </c>
      <c r="B56" s="6" t="s">
        <v>75</v>
      </c>
      <c r="C56" s="9" t="s">
        <v>76</v>
      </c>
      <c r="D56" s="9" t="s">
        <v>77</v>
      </c>
      <c r="E56" s="9" t="s">
        <v>8</v>
      </c>
      <c r="F56" s="6" t="s">
        <v>33</v>
      </c>
      <c r="G56" s="11">
        <f t="shared" si="0"/>
        <v>3450000</v>
      </c>
      <c r="H56" s="6"/>
    </row>
    <row r="57" spans="1:8" ht="15">
      <c r="A57" s="9">
        <v>7</v>
      </c>
      <c r="B57" s="6" t="s">
        <v>69</v>
      </c>
      <c r="C57" s="9" t="s">
        <v>70</v>
      </c>
      <c r="D57" s="9" t="s">
        <v>38</v>
      </c>
      <c r="E57" s="9" t="s">
        <v>8</v>
      </c>
      <c r="F57" s="6" t="s">
        <v>33</v>
      </c>
      <c r="G57" s="11">
        <f t="shared" si="0"/>
        <v>3450000</v>
      </c>
      <c r="H57" s="6"/>
    </row>
    <row r="58" spans="1:8" ht="15">
      <c r="A58" s="9">
        <v>8</v>
      </c>
      <c r="B58" s="6" t="s">
        <v>36</v>
      </c>
      <c r="C58" s="9" t="s">
        <v>37</v>
      </c>
      <c r="D58" s="9" t="s">
        <v>38</v>
      </c>
      <c r="E58" s="9" t="s">
        <v>8</v>
      </c>
      <c r="F58" s="6" t="s">
        <v>39</v>
      </c>
      <c r="G58" s="11">
        <f t="shared" si="0"/>
        <v>3450000</v>
      </c>
      <c r="H58" s="6"/>
    </row>
    <row r="59" spans="1:8" ht="15">
      <c r="A59" s="9">
        <v>9</v>
      </c>
      <c r="B59" s="6" t="s">
        <v>83</v>
      </c>
      <c r="C59" s="8">
        <v>34855</v>
      </c>
      <c r="D59" s="9" t="s">
        <v>28</v>
      </c>
      <c r="E59" s="9" t="s">
        <v>8</v>
      </c>
      <c r="F59" s="6" t="s">
        <v>9</v>
      </c>
      <c r="G59" s="11">
        <f t="shared" si="0"/>
        <v>3450000</v>
      </c>
      <c r="H59" s="6"/>
    </row>
    <row r="60" spans="1:8" ht="15">
      <c r="A60" s="9">
        <v>10</v>
      </c>
      <c r="B60" s="6" t="s">
        <v>97</v>
      </c>
      <c r="C60" s="8" t="s">
        <v>98</v>
      </c>
      <c r="D60" s="9" t="s">
        <v>28</v>
      </c>
      <c r="E60" s="9" t="s">
        <v>8</v>
      </c>
      <c r="F60" s="6" t="s">
        <v>12</v>
      </c>
      <c r="G60" s="11">
        <f t="shared" si="0"/>
        <v>3450000</v>
      </c>
      <c r="H60" s="6"/>
    </row>
    <row r="61" spans="1:10" ht="15">
      <c r="A61" s="9">
        <v>11</v>
      </c>
      <c r="B61" s="6" t="s">
        <v>84</v>
      </c>
      <c r="C61" s="9" t="s">
        <v>85</v>
      </c>
      <c r="D61" s="9" t="s">
        <v>28</v>
      </c>
      <c r="E61" s="9" t="s">
        <v>8</v>
      </c>
      <c r="F61" s="6" t="s">
        <v>86</v>
      </c>
      <c r="G61" s="11">
        <f t="shared" si="0"/>
        <v>3450000</v>
      </c>
      <c r="H61" s="6"/>
      <c r="J61" s="1" t="s">
        <v>224</v>
      </c>
    </row>
    <row r="62" spans="1:8" ht="15">
      <c r="A62" s="9">
        <v>12</v>
      </c>
      <c r="B62" s="6" t="s">
        <v>59</v>
      </c>
      <c r="C62" s="8">
        <v>34974</v>
      </c>
      <c r="D62" s="9" t="s">
        <v>28</v>
      </c>
      <c r="E62" s="9" t="s">
        <v>8</v>
      </c>
      <c r="F62" s="6" t="s">
        <v>33</v>
      </c>
      <c r="G62" s="11">
        <f t="shared" si="0"/>
        <v>3450000</v>
      </c>
      <c r="H62" s="6"/>
    </row>
    <row r="63" spans="1:8" ht="15">
      <c r="A63" s="9">
        <v>13</v>
      </c>
      <c r="B63" s="6" t="s">
        <v>26</v>
      </c>
      <c r="C63" s="9" t="s">
        <v>27</v>
      </c>
      <c r="D63" s="9" t="s">
        <v>28</v>
      </c>
      <c r="E63" s="9" t="s">
        <v>8</v>
      </c>
      <c r="F63" s="6" t="s">
        <v>12</v>
      </c>
      <c r="G63" s="11">
        <f t="shared" si="0"/>
        <v>3450000</v>
      </c>
      <c r="H63" s="6"/>
    </row>
    <row r="64" spans="1:8" ht="15">
      <c r="A64" s="9">
        <v>14</v>
      </c>
      <c r="B64" s="6" t="s">
        <v>162</v>
      </c>
      <c r="C64" s="8">
        <v>34456</v>
      </c>
      <c r="D64" s="9" t="s">
        <v>163</v>
      </c>
      <c r="E64" s="9" t="s">
        <v>8</v>
      </c>
      <c r="F64" s="6" t="s">
        <v>116</v>
      </c>
      <c r="G64" s="11">
        <f t="shared" si="0"/>
        <v>3450000</v>
      </c>
      <c r="H64" s="6"/>
    </row>
    <row r="65" spans="1:8" ht="15">
      <c r="A65" s="9">
        <v>15</v>
      </c>
      <c r="B65" s="18" t="s">
        <v>166</v>
      </c>
      <c r="C65" s="19">
        <v>35407</v>
      </c>
      <c r="D65" s="17" t="s">
        <v>25</v>
      </c>
      <c r="E65" s="17" t="s">
        <v>8</v>
      </c>
      <c r="F65" s="18" t="s">
        <v>33</v>
      </c>
      <c r="G65" s="11">
        <f t="shared" si="0"/>
        <v>3450000</v>
      </c>
      <c r="H65" s="6"/>
    </row>
    <row r="66" spans="1:8" ht="15">
      <c r="A66" s="9">
        <v>16</v>
      </c>
      <c r="B66" s="6" t="s">
        <v>53</v>
      </c>
      <c r="C66" s="8" t="s">
        <v>54</v>
      </c>
      <c r="D66" s="9" t="s">
        <v>25</v>
      </c>
      <c r="E66" s="9" t="s">
        <v>8</v>
      </c>
      <c r="F66" s="6" t="s">
        <v>55</v>
      </c>
      <c r="G66" s="11">
        <f t="shared" si="0"/>
        <v>3450000</v>
      </c>
      <c r="H66" s="6"/>
    </row>
    <row r="67" spans="1:8" ht="15">
      <c r="A67" s="9">
        <v>17</v>
      </c>
      <c r="B67" s="6" t="s">
        <v>23</v>
      </c>
      <c r="C67" s="8" t="s">
        <v>24</v>
      </c>
      <c r="D67" s="9" t="s">
        <v>25</v>
      </c>
      <c r="E67" s="9" t="s">
        <v>8</v>
      </c>
      <c r="F67" s="6" t="s">
        <v>22</v>
      </c>
      <c r="G67" s="11">
        <f t="shared" si="0"/>
        <v>3450000</v>
      </c>
      <c r="H67" s="6"/>
    </row>
    <row r="68" spans="1:8" ht="15">
      <c r="A68" s="9">
        <v>18</v>
      </c>
      <c r="B68" s="6" t="s">
        <v>92</v>
      </c>
      <c r="C68" s="8" t="s">
        <v>124</v>
      </c>
      <c r="D68" s="9" t="s">
        <v>123</v>
      </c>
      <c r="E68" s="9" t="s">
        <v>8</v>
      </c>
      <c r="F68" s="6" t="s">
        <v>9</v>
      </c>
      <c r="G68" s="11">
        <f t="shared" si="0"/>
        <v>3450000</v>
      </c>
      <c r="H68" s="6"/>
    </row>
    <row r="69" spans="1:8" ht="15">
      <c r="A69" s="9">
        <v>19</v>
      </c>
      <c r="B69" s="6" t="s">
        <v>122</v>
      </c>
      <c r="C69" s="8">
        <v>35160</v>
      </c>
      <c r="D69" s="9" t="s">
        <v>123</v>
      </c>
      <c r="E69" s="9" t="s">
        <v>8</v>
      </c>
      <c r="F69" s="6" t="s">
        <v>9</v>
      </c>
      <c r="G69" s="11">
        <f t="shared" si="0"/>
        <v>3450000</v>
      </c>
      <c r="H69" s="6"/>
    </row>
    <row r="70" spans="1:10" ht="15">
      <c r="A70" s="9">
        <v>20</v>
      </c>
      <c r="B70" s="6" t="s">
        <v>211</v>
      </c>
      <c r="C70" s="8">
        <v>35592</v>
      </c>
      <c r="D70" s="9" t="s">
        <v>212</v>
      </c>
      <c r="E70" s="9" t="s">
        <v>32</v>
      </c>
      <c r="F70" s="6" t="s">
        <v>213</v>
      </c>
      <c r="G70" s="11">
        <f t="shared" si="0"/>
        <v>3450000</v>
      </c>
      <c r="H70" s="6"/>
      <c r="J70" s="1" t="s">
        <v>223</v>
      </c>
    </row>
    <row r="71" spans="1:8" ht="15">
      <c r="A71" s="9">
        <v>21</v>
      </c>
      <c r="B71" s="6" t="s">
        <v>214</v>
      </c>
      <c r="C71" s="8">
        <v>35350</v>
      </c>
      <c r="D71" s="9" t="s">
        <v>212</v>
      </c>
      <c r="E71" s="9" t="s">
        <v>32</v>
      </c>
      <c r="F71" s="6" t="s">
        <v>208</v>
      </c>
      <c r="G71" s="11">
        <f t="shared" si="0"/>
        <v>3450000</v>
      </c>
      <c r="H71" s="6"/>
    </row>
    <row r="72" spans="1:8" ht="15">
      <c r="A72" s="9">
        <v>22</v>
      </c>
      <c r="B72" s="6" t="s">
        <v>190</v>
      </c>
      <c r="C72" s="8" t="s">
        <v>124</v>
      </c>
      <c r="D72" s="9" t="s">
        <v>165</v>
      </c>
      <c r="E72" s="9" t="s">
        <v>8</v>
      </c>
      <c r="F72" s="6" t="s">
        <v>33</v>
      </c>
      <c r="G72" s="11">
        <f t="shared" si="0"/>
        <v>3450000</v>
      </c>
      <c r="H72" s="6"/>
    </row>
    <row r="73" spans="1:8" ht="15">
      <c r="A73" s="9">
        <v>23</v>
      </c>
      <c r="B73" s="6" t="s">
        <v>244</v>
      </c>
      <c r="C73" s="8">
        <v>35438</v>
      </c>
      <c r="D73" s="9" t="s">
        <v>165</v>
      </c>
      <c r="E73" s="9" t="s">
        <v>8</v>
      </c>
      <c r="F73" s="6" t="s">
        <v>245</v>
      </c>
      <c r="G73" s="11">
        <f t="shared" si="0"/>
        <v>3450000</v>
      </c>
      <c r="H73" s="6"/>
    </row>
    <row r="74" spans="1:8" ht="15">
      <c r="A74" s="9">
        <v>24</v>
      </c>
      <c r="B74" s="6" t="s">
        <v>219</v>
      </c>
      <c r="C74" s="8" t="s">
        <v>220</v>
      </c>
      <c r="D74" s="9" t="s">
        <v>165</v>
      </c>
      <c r="E74" s="9" t="s">
        <v>8</v>
      </c>
      <c r="F74" s="6" t="s">
        <v>221</v>
      </c>
      <c r="G74" s="11">
        <f t="shared" si="0"/>
        <v>3450000</v>
      </c>
      <c r="H74" s="6"/>
    </row>
    <row r="75" spans="1:8" ht="15">
      <c r="A75" s="9">
        <v>25</v>
      </c>
      <c r="B75" s="6" t="s">
        <v>164</v>
      </c>
      <c r="C75" s="8">
        <v>35407</v>
      </c>
      <c r="D75" s="9" t="s">
        <v>165</v>
      </c>
      <c r="E75" s="9" t="s">
        <v>8</v>
      </c>
      <c r="F75" s="6" t="s">
        <v>48</v>
      </c>
      <c r="G75" s="11">
        <f t="shared" si="0"/>
        <v>3450000</v>
      </c>
      <c r="H75" s="6"/>
    </row>
    <row r="76" spans="1:8" ht="15">
      <c r="A76" s="9">
        <v>26</v>
      </c>
      <c r="B76" s="6" t="s">
        <v>249</v>
      </c>
      <c r="C76" s="8" t="s">
        <v>61</v>
      </c>
      <c r="D76" s="9" t="s">
        <v>156</v>
      </c>
      <c r="E76" s="9" t="s">
        <v>8</v>
      </c>
      <c r="F76" s="6" t="s">
        <v>86</v>
      </c>
      <c r="G76" s="11">
        <f t="shared" si="0"/>
        <v>3450000</v>
      </c>
      <c r="H76" s="6"/>
    </row>
    <row r="77" spans="1:8" ht="15">
      <c r="A77" s="9">
        <v>27</v>
      </c>
      <c r="B77" s="6" t="s">
        <v>157</v>
      </c>
      <c r="C77" s="8">
        <v>35523</v>
      </c>
      <c r="D77" s="9" t="s">
        <v>156</v>
      </c>
      <c r="E77" s="9" t="s">
        <v>8</v>
      </c>
      <c r="F77" s="6" t="s">
        <v>12</v>
      </c>
      <c r="G77" s="11">
        <f t="shared" si="0"/>
        <v>3450000</v>
      </c>
      <c r="H77" s="6"/>
    </row>
    <row r="78" spans="1:8" ht="15">
      <c r="A78" s="9">
        <v>28</v>
      </c>
      <c r="B78" s="6" t="s">
        <v>154</v>
      </c>
      <c r="C78" s="8" t="s">
        <v>155</v>
      </c>
      <c r="D78" s="9" t="s">
        <v>156</v>
      </c>
      <c r="E78" s="9" t="s">
        <v>8</v>
      </c>
      <c r="F78" s="6" t="s">
        <v>33</v>
      </c>
      <c r="G78" s="11">
        <f t="shared" si="0"/>
        <v>3450000</v>
      </c>
      <c r="H78" s="6"/>
    </row>
    <row r="79" spans="1:8" ht="15">
      <c r="A79" s="9">
        <v>29</v>
      </c>
      <c r="B79" s="6" t="s">
        <v>200</v>
      </c>
      <c r="C79" s="8" t="s">
        <v>201</v>
      </c>
      <c r="D79" s="9" t="s">
        <v>202</v>
      </c>
      <c r="E79" s="9" t="s">
        <v>8</v>
      </c>
      <c r="F79" s="6" t="s">
        <v>33</v>
      </c>
      <c r="G79" s="11">
        <f t="shared" si="0"/>
        <v>3450000</v>
      </c>
      <c r="H79" s="6"/>
    </row>
    <row r="80" spans="6:7" ht="15">
      <c r="F80" s="1" t="s">
        <v>239</v>
      </c>
      <c r="G80" s="27">
        <f>SUM(G51:G79)</f>
        <v>100050000</v>
      </c>
    </row>
    <row r="81" spans="1:8" ht="15">
      <c r="A81" s="34" t="s">
        <v>247</v>
      </c>
      <c r="B81" s="34"/>
      <c r="C81" s="34"/>
      <c r="D81" s="34"/>
      <c r="E81" s="34"/>
      <c r="F81" s="34"/>
      <c r="G81" s="34"/>
      <c r="H81" s="34"/>
    </row>
    <row r="82" spans="6:7" ht="19.5">
      <c r="F82" s="31" t="s">
        <v>217</v>
      </c>
      <c r="G82" s="31"/>
    </row>
    <row r="83" spans="6:7" ht="15">
      <c r="F83" s="21"/>
      <c r="G83" s="21"/>
    </row>
    <row r="84" spans="6:7" ht="15">
      <c r="F84" s="21"/>
      <c r="G84" s="21"/>
    </row>
    <row r="85" spans="6:7" ht="15">
      <c r="F85" s="21"/>
      <c r="G85" s="21"/>
    </row>
    <row r="86" spans="6:7" ht="15">
      <c r="F86" s="21"/>
      <c r="G86" s="21"/>
    </row>
    <row r="87" spans="6:7" ht="18.75">
      <c r="F87" s="29" t="s">
        <v>218</v>
      </c>
      <c r="G87" s="30"/>
    </row>
    <row r="98" spans="1:8" ht="60" customHeight="1">
      <c r="A98" s="33" t="s">
        <v>20</v>
      </c>
      <c r="B98" s="33"/>
      <c r="C98" s="33"/>
      <c r="D98" s="33"/>
      <c r="E98" s="33"/>
      <c r="F98" s="33"/>
      <c r="G98" s="33"/>
      <c r="H98" s="33"/>
    </row>
    <row r="99" spans="1:8" ht="42.75">
      <c r="A99" s="2" t="s">
        <v>0</v>
      </c>
      <c r="B99" s="2" t="s">
        <v>1</v>
      </c>
      <c r="C99" s="2" t="s">
        <v>2</v>
      </c>
      <c r="D99" s="2" t="s">
        <v>3</v>
      </c>
      <c r="E99" s="3" t="s">
        <v>4</v>
      </c>
      <c r="F99" s="2" t="s">
        <v>5</v>
      </c>
      <c r="G99" s="5" t="s">
        <v>13</v>
      </c>
      <c r="H99" s="2" t="s">
        <v>216</v>
      </c>
    </row>
    <row r="100" spans="1:8" ht="15">
      <c r="A100" s="9">
        <v>1</v>
      </c>
      <c r="B100" s="6" t="s">
        <v>87</v>
      </c>
      <c r="C100" s="9" t="s">
        <v>88</v>
      </c>
      <c r="D100" s="9" t="s">
        <v>89</v>
      </c>
      <c r="E100" s="9" t="s">
        <v>32</v>
      </c>
      <c r="F100" s="6" t="s">
        <v>86</v>
      </c>
      <c r="G100" s="11">
        <f>1150000*60%*5</f>
        <v>3450000</v>
      </c>
      <c r="H100" s="6"/>
    </row>
    <row r="101" spans="1:8" ht="15">
      <c r="A101" s="9">
        <v>2</v>
      </c>
      <c r="B101" s="6" t="s">
        <v>96</v>
      </c>
      <c r="C101" s="8">
        <v>34071</v>
      </c>
      <c r="D101" s="9" t="s">
        <v>89</v>
      </c>
      <c r="E101" s="9" t="s">
        <v>8</v>
      </c>
      <c r="F101" s="6" t="s">
        <v>9</v>
      </c>
      <c r="G101" s="11">
        <f aca="true" t="shared" si="1" ref="G101:G157">1150000*60%*5</f>
        <v>3450000</v>
      </c>
      <c r="H101" s="6"/>
    </row>
    <row r="102" spans="1:8" ht="15">
      <c r="A102" s="9">
        <v>3</v>
      </c>
      <c r="B102" s="6" t="s">
        <v>145</v>
      </c>
      <c r="C102" s="8">
        <v>33981</v>
      </c>
      <c r="D102" s="9" t="s">
        <v>89</v>
      </c>
      <c r="E102" s="9" t="s">
        <v>32</v>
      </c>
      <c r="F102" s="6" t="s">
        <v>116</v>
      </c>
      <c r="G102" s="11">
        <f t="shared" si="1"/>
        <v>3450000</v>
      </c>
      <c r="H102" s="6"/>
    </row>
    <row r="103" spans="1:8" ht="15">
      <c r="A103" s="9">
        <v>4</v>
      </c>
      <c r="B103" s="6" t="s">
        <v>151</v>
      </c>
      <c r="C103" s="8">
        <v>34097</v>
      </c>
      <c r="D103" s="9" t="s">
        <v>89</v>
      </c>
      <c r="E103" s="9" t="s">
        <v>32</v>
      </c>
      <c r="F103" s="6" t="s">
        <v>42</v>
      </c>
      <c r="G103" s="11">
        <f t="shared" si="1"/>
        <v>3450000</v>
      </c>
      <c r="H103" s="6"/>
    </row>
    <row r="104" spans="1:8" ht="15">
      <c r="A104" s="9">
        <v>5</v>
      </c>
      <c r="B104" s="6" t="s">
        <v>150</v>
      </c>
      <c r="C104" s="8">
        <v>34436</v>
      </c>
      <c r="D104" s="9" t="s">
        <v>89</v>
      </c>
      <c r="E104" s="9" t="s">
        <v>32</v>
      </c>
      <c r="F104" s="6" t="s">
        <v>42</v>
      </c>
      <c r="G104" s="11">
        <f t="shared" si="1"/>
        <v>3450000</v>
      </c>
      <c r="H104" s="6"/>
    </row>
    <row r="105" spans="1:8" ht="15">
      <c r="A105" s="9">
        <v>6</v>
      </c>
      <c r="B105" s="6" t="s">
        <v>149</v>
      </c>
      <c r="C105" s="8">
        <v>34224</v>
      </c>
      <c r="D105" s="9" t="s">
        <v>89</v>
      </c>
      <c r="E105" s="9" t="s">
        <v>32</v>
      </c>
      <c r="F105" s="6" t="s">
        <v>19</v>
      </c>
      <c r="G105" s="11">
        <f t="shared" si="1"/>
        <v>3450000</v>
      </c>
      <c r="H105" s="6"/>
    </row>
    <row r="106" spans="1:8" ht="15">
      <c r="A106" s="9">
        <v>7</v>
      </c>
      <c r="B106" s="6" t="s">
        <v>141</v>
      </c>
      <c r="C106" s="8">
        <v>34338</v>
      </c>
      <c r="D106" s="9" t="s">
        <v>89</v>
      </c>
      <c r="E106" s="9" t="s">
        <v>8</v>
      </c>
      <c r="F106" s="6" t="s">
        <v>33</v>
      </c>
      <c r="G106" s="11">
        <f t="shared" si="1"/>
        <v>3450000</v>
      </c>
      <c r="H106" s="6"/>
    </row>
    <row r="107" spans="1:8" ht="15">
      <c r="A107" s="9">
        <v>8</v>
      </c>
      <c r="B107" s="6" t="s">
        <v>130</v>
      </c>
      <c r="C107" s="8" t="s">
        <v>131</v>
      </c>
      <c r="D107" s="9" t="s">
        <v>89</v>
      </c>
      <c r="E107" s="9" t="s">
        <v>8</v>
      </c>
      <c r="F107" s="6" t="s">
        <v>86</v>
      </c>
      <c r="G107" s="11">
        <f t="shared" si="1"/>
        <v>3450000</v>
      </c>
      <c r="H107" s="6"/>
    </row>
    <row r="108" spans="1:8" ht="15">
      <c r="A108" s="9">
        <v>9</v>
      </c>
      <c r="B108" s="6" t="s">
        <v>222</v>
      </c>
      <c r="C108" s="8" t="s">
        <v>132</v>
      </c>
      <c r="D108" s="9" t="s">
        <v>89</v>
      </c>
      <c r="E108" s="9" t="s">
        <v>8</v>
      </c>
      <c r="F108" s="6" t="s">
        <v>9</v>
      </c>
      <c r="G108" s="11">
        <f t="shared" si="1"/>
        <v>3450000</v>
      </c>
      <c r="H108" s="6"/>
    </row>
    <row r="109" spans="1:8" ht="15">
      <c r="A109" s="9">
        <v>10</v>
      </c>
      <c r="B109" s="6" t="s">
        <v>133</v>
      </c>
      <c r="C109" s="8">
        <v>34579</v>
      </c>
      <c r="D109" s="9" t="s">
        <v>89</v>
      </c>
      <c r="E109" s="9" t="s">
        <v>8</v>
      </c>
      <c r="F109" s="6" t="s">
        <v>9</v>
      </c>
      <c r="G109" s="11">
        <f t="shared" si="1"/>
        <v>3450000</v>
      </c>
      <c r="H109" s="6"/>
    </row>
    <row r="110" spans="1:8" ht="15">
      <c r="A110" s="9">
        <v>11</v>
      </c>
      <c r="B110" s="6" t="s">
        <v>134</v>
      </c>
      <c r="C110" s="8">
        <v>34344</v>
      </c>
      <c r="D110" s="9" t="s">
        <v>89</v>
      </c>
      <c r="E110" s="9" t="s">
        <v>8</v>
      </c>
      <c r="F110" s="6" t="s">
        <v>9</v>
      </c>
      <c r="G110" s="11">
        <f t="shared" si="1"/>
        <v>3450000</v>
      </c>
      <c r="H110" s="6"/>
    </row>
    <row r="111" spans="1:8" ht="15">
      <c r="A111" s="9">
        <v>12</v>
      </c>
      <c r="B111" s="6" t="s">
        <v>128</v>
      </c>
      <c r="C111" s="8" t="s">
        <v>129</v>
      </c>
      <c r="D111" s="9" t="s">
        <v>89</v>
      </c>
      <c r="E111" s="9" t="s">
        <v>8</v>
      </c>
      <c r="F111" s="6" t="s">
        <v>33</v>
      </c>
      <c r="G111" s="11">
        <f t="shared" si="1"/>
        <v>3450000</v>
      </c>
      <c r="H111" s="6"/>
    </row>
    <row r="112" spans="1:8" ht="15">
      <c r="A112" s="9">
        <v>13</v>
      </c>
      <c r="B112" s="6" t="s">
        <v>90</v>
      </c>
      <c r="C112" s="9" t="s">
        <v>91</v>
      </c>
      <c r="D112" s="9" t="s">
        <v>89</v>
      </c>
      <c r="E112" s="9" t="s">
        <v>8</v>
      </c>
      <c r="F112" s="6" t="s">
        <v>86</v>
      </c>
      <c r="G112" s="11">
        <f t="shared" si="1"/>
        <v>3450000</v>
      </c>
      <c r="H112" s="6"/>
    </row>
    <row r="113" spans="1:8" ht="15">
      <c r="A113" s="9">
        <v>14</v>
      </c>
      <c r="B113" s="6" t="s">
        <v>104</v>
      </c>
      <c r="C113" s="9" t="s">
        <v>105</v>
      </c>
      <c r="D113" s="9" t="s">
        <v>106</v>
      </c>
      <c r="E113" s="9" t="s">
        <v>8</v>
      </c>
      <c r="F113" s="6" t="s">
        <v>12</v>
      </c>
      <c r="G113" s="11">
        <f t="shared" si="1"/>
        <v>3450000</v>
      </c>
      <c r="H113" s="6"/>
    </row>
    <row r="114" spans="1:8" ht="15">
      <c r="A114" s="9">
        <v>15</v>
      </c>
      <c r="B114" s="6" t="s">
        <v>109</v>
      </c>
      <c r="C114" s="8" t="s">
        <v>110</v>
      </c>
      <c r="D114" s="9" t="s">
        <v>106</v>
      </c>
      <c r="E114" s="9" t="s">
        <v>8</v>
      </c>
      <c r="F114" s="6" t="s">
        <v>12</v>
      </c>
      <c r="G114" s="11">
        <f t="shared" si="1"/>
        <v>3450000</v>
      </c>
      <c r="H114" s="6"/>
    </row>
    <row r="115" spans="1:8" ht="15">
      <c r="A115" s="9">
        <v>16</v>
      </c>
      <c r="B115" s="6" t="s">
        <v>135</v>
      </c>
      <c r="C115" s="8" t="s">
        <v>136</v>
      </c>
      <c r="D115" s="9" t="s">
        <v>106</v>
      </c>
      <c r="E115" s="9" t="s">
        <v>8</v>
      </c>
      <c r="F115" s="6" t="s">
        <v>9</v>
      </c>
      <c r="G115" s="11">
        <f t="shared" si="1"/>
        <v>3450000</v>
      </c>
      <c r="H115" s="6"/>
    </row>
    <row r="116" spans="1:8" ht="15">
      <c r="A116" s="9">
        <v>17</v>
      </c>
      <c r="B116" s="6" t="s">
        <v>111</v>
      </c>
      <c r="C116" s="8">
        <v>34680</v>
      </c>
      <c r="D116" s="9" t="s">
        <v>106</v>
      </c>
      <c r="E116" s="9" t="s">
        <v>8</v>
      </c>
      <c r="F116" s="6" t="s">
        <v>9</v>
      </c>
      <c r="G116" s="11">
        <f t="shared" si="1"/>
        <v>3450000</v>
      </c>
      <c r="H116" s="6"/>
    </row>
    <row r="117" spans="1:8" ht="15">
      <c r="A117" s="9">
        <v>18</v>
      </c>
      <c r="B117" s="6" t="s">
        <v>112</v>
      </c>
      <c r="C117" s="8" t="s">
        <v>113</v>
      </c>
      <c r="D117" s="9" t="s">
        <v>106</v>
      </c>
      <c r="E117" s="9" t="s">
        <v>8</v>
      </c>
      <c r="F117" s="6" t="s">
        <v>9</v>
      </c>
      <c r="G117" s="11">
        <f t="shared" si="1"/>
        <v>3450000</v>
      </c>
      <c r="H117" s="6"/>
    </row>
    <row r="118" spans="1:8" ht="15">
      <c r="A118" s="9">
        <v>19</v>
      </c>
      <c r="B118" s="6" t="s">
        <v>114</v>
      </c>
      <c r="C118" s="8" t="s">
        <v>115</v>
      </c>
      <c r="D118" s="9" t="s">
        <v>106</v>
      </c>
      <c r="E118" s="9" t="s">
        <v>8</v>
      </c>
      <c r="F118" s="6" t="s">
        <v>116</v>
      </c>
      <c r="G118" s="11">
        <f t="shared" si="1"/>
        <v>3450000</v>
      </c>
      <c r="H118" s="6"/>
    </row>
    <row r="119" spans="1:8" ht="15">
      <c r="A119" s="9">
        <v>20</v>
      </c>
      <c r="B119" s="6" t="s">
        <v>107</v>
      </c>
      <c r="C119" s="9" t="s">
        <v>108</v>
      </c>
      <c r="D119" s="9" t="s">
        <v>106</v>
      </c>
      <c r="E119" s="9" t="s">
        <v>8</v>
      </c>
      <c r="F119" s="6" t="s">
        <v>33</v>
      </c>
      <c r="G119" s="11">
        <f t="shared" si="1"/>
        <v>3450000</v>
      </c>
      <c r="H119" s="6"/>
    </row>
    <row r="120" spans="1:8" ht="15">
      <c r="A120" s="9">
        <v>21</v>
      </c>
      <c r="B120" s="6" t="s">
        <v>174</v>
      </c>
      <c r="C120" s="9" t="s">
        <v>175</v>
      </c>
      <c r="D120" s="9" t="s">
        <v>168</v>
      </c>
      <c r="E120" s="9" t="s">
        <v>8</v>
      </c>
      <c r="F120" s="6" t="s">
        <v>9</v>
      </c>
      <c r="G120" s="11">
        <f t="shared" si="1"/>
        <v>3450000</v>
      </c>
      <c r="H120" s="6"/>
    </row>
    <row r="121" spans="1:8" ht="15">
      <c r="A121" s="9">
        <v>22</v>
      </c>
      <c r="B121" s="6" t="s">
        <v>180</v>
      </c>
      <c r="C121" s="8">
        <v>34762</v>
      </c>
      <c r="D121" s="9" t="s">
        <v>168</v>
      </c>
      <c r="E121" s="9" t="s">
        <v>8</v>
      </c>
      <c r="F121" s="6" t="s">
        <v>86</v>
      </c>
      <c r="G121" s="11">
        <f t="shared" si="1"/>
        <v>3450000</v>
      </c>
      <c r="H121" s="6"/>
    </row>
    <row r="122" spans="1:8" ht="15">
      <c r="A122" s="9">
        <v>23</v>
      </c>
      <c r="B122" s="6" t="s">
        <v>179</v>
      </c>
      <c r="C122" s="8">
        <v>35004</v>
      </c>
      <c r="D122" s="9" t="s">
        <v>168</v>
      </c>
      <c r="E122" s="9" t="s">
        <v>32</v>
      </c>
      <c r="F122" s="6" t="s">
        <v>82</v>
      </c>
      <c r="G122" s="11">
        <f t="shared" si="1"/>
        <v>3450000</v>
      </c>
      <c r="H122" s="6"/>
    </row>
    <row r="123" spans="1:8" ht="15">
      <c r="A123" s="9">
        <v>24</v>
      </c>
      <c r="B123" s="6" t="s">
        <v>176</v>
      </c>
      <c r="C123" s="9" t="s">
        <v>177</v>
      </c>
      <c r="D123" s="9" t="s">
        <v>168</v>
      </c>
      <c r="E123" s="9" t="s">
        <v>178</v>
      </c>
      <c r="F123" s="6" t="s">
        <v>48</v>
      </c>
      <c r="G123" s="11">
        <f t="shared" si="1"/>
        <v>3450000</v>
      </c>
      <c r="H123" s="6"/>
    </row>
    <row r="124" spans="1:8" ht="15">
      <c r="A124" s="9">
        <v>25</v>
      </c>
      <c r="B124" s="6" t="s">
        <v>181</v>
      </c>
      <c r="C124" s="9" t="s">
        <v>182</v>
      </c>
      <c r="D124" s="9" t="s">
        <v>168</v>
      </c>
      <c r="E124" s="9" t="s">
        <v>8</v>
      </c>
      <c r="F124" s="6" t="s">
        <v>19</v>
      </c>
      <c r="G124" s="11">
        <f t="shared" si="1"/>
        <v>3450000</v>
      </c>
      <c r="H124" s="6"/>
    </row>
    <row r="125" spans="1:8" ht="15">
      <c r="A125" s="9">
        <v>26</v>
      </c>
      <c r="B125" s="6" t="s">
        <v>170</v>
      </c>
      <c r="C125" s="9" t="s">
        <v>171</v>
      </c>
      <c r="D125" s="9" t="s">
        <v>168</v>
      </c>
      <c r="E125" s="9" t="s">
        <v>8</v>
      </c>
      <c r="F125" s="6" t="s">
        <v>116</v>
      </c>
      <c r="G125" s="11">
        <f t="shared" si="1"/>
        <v>3450000</v>
      </c>
      <c r="H125" s="6"/>
    </row>
    <row r="126" spans="1:8" ht="15">
      <c r="A126" s="9">
        <v>27</v>
      </c>
      <c r="B126" s="6" t="s">
        <v>172</v>
      </c>
      <c r="C126" s="9" t="s">
        <v>173</v>
      </c>
      <c r="D126" s="9" t="s">
        <v>168</v>
      </c>
      <c r="E126" s="9" t="s">
        <v>8</v>
      </c>
      <c r="F126" s="6" t="s">
        <v>22</v>
      </c>
      <c r="G126" s="11">
        <f t="shared" si="1"/>
        <v>3450000</v>
      </c>
      <c r="H126" s="6"/>
    </row>
    <row r="127" spans="1:8" ht="15">
      <c r="A127" s="9">
        <v>28</v>
      </c>
      <c r="B127" s="6" t="s">
        <v>169</v>
      </c>
      <c r="C127" s="8">
        <v>34700</v>
      </c>
      <c r="D127" s="9" t="s">
        <v>168</v>
      </c>
      <c r="E127" s="9" t="s">
        <v>8</v>
      </c>
      <c r="F127" s="6" t="s">
        <v>12</v>
      </c>
      <c r="G127" s="11">
        <f t="shared" si="1"/>
        <v>3450000</v>
      </c>
      <c r="H127" s="6"/>
    </row>
    <row r="128" spans="1:8" ht="15">
      <c r="A128" s="9">
        <v>29</v>
      </c>
      <c r="B128" s="6" t="s">
        <v>167</v>
      </c>
      <c r="C128" s="8">
        <v>35045</v>
      </c>
      <c r="D128" s="9" t="s">
        <v>168</v>
      </c>
      <c r="E128" s="9" t="s">
        <v>8</v>
      </c>
      <c r="F128" s="6" t="s">
        <v>116</v>
      </c>
      <c r="G128" s="11">
        <f t="shared" si="1"/>
        <v>3450000</v>
      </c>
      <c r="H128" s="6"/>
    </row>
    <row r="129" spans="1:8" ht="15">
      <c r="A129" s="9">
        <v>30</v>
      </c>
      <c r="B129" s="6" t="s">
        <v>185</v>
      </c>
      <c r="C129" s="8" t="s">
        <v>186</v>
      </c>
      <c r="D129" s="9" t="s">
        <v>101</v>
      </c>
      <c r="E129" s="9" t="s">
        <v>8</v>
      </c>
      <c r="F129" s="6" t="s">
        <v>33</v>
      </c>
      <c r="G129" s="11">
        <f t="shared" si="1"/>
        <v>3450000</v>
      </c>
      <c r="H129" s="6"/>
    </row>
    <row r="130" spans="1:8" ht="15">
      <c r="A130" s="9">
        <v>31</v>
      </c>
      <c r="B130" s="6" t="s">
        <v>198</v>
      </c>
      <c r="C130" s="8" t="s">
        <v>199</v>
      </c>
      <c r="D130" s="9" t="s">
        <v>101</v>
      </c>
      <c r="E130" s="9" t="s">
        <v>32</v>
      </c>
      <c r="F130" s="6" t="s">
        <v>42</v>
      </c>
      <c r="G130" s="11">
        <f t="shared" si="1"/>
        <v>3450000</v>
      </c>
      <c r="H130" s="6"/>
    </row>
    <row r="131" spans="1:8" ht="15">
      <c r="A131" s="9">
        <v>32</v>
      </c>
      <c r="B131" s="6" t="s">
        <v>196</v>
      </c>
      <c r="C131" s="8">
        <v>34979</v>
      </c>
      <c r="D131" s="9" t="s">
        <v>101</v>
      </c>
      <c r="E131" s="9" t="s">
        <v>8</v>
      </c>
      <c r="F131" s="6" t="s">
        <v>33</v>
      </c>
      <c r="G131" s="11">
        <f t="shared" si="1"/>
        <v>3450000</v>
      </c>
      <c r="H131" s="6"/>
    </row>
    <row r="132" spans="1:8" ht="15">
      <c r="A132" s="9">
        <v>33</v>
      </c>
      <c r="B132" s="6" t="s">
        <v>117</v>
      </c>
      <c r="C132" s="9" t="s">
        <v>118</v>
      </c>
      <c r="D132" s="9" t="s">
        <v>101</v>
      </c>
      <c r="E132" s="9" t="s">
        <v>8</v>
      </c>
      <c r="F132" s="6" t="s">
        <v>42</v>
      </c>
      <c r="G132" s="11">
        <f t="shared" si="1"/>
        <v>3450000</v>
      </c>
      <c r="H132" s="6"/>
    </row>
    <row r="133" spans="1:8" ht="15">
      <c r="A133" s="9">
        <v>34</v>
      </c>
      <c r="B133" s="6" t="s">
        <v>119</v>
      </c>
      <c r="C133" s="8">
        <v>34831</v>
      </c>
      <c r="D133" s="9" t="s">
        <v>101</v>
      </c>
      <c r="E133" s="9" t="s">
        <v>32</v>
      </c>
      <c r="F133" s="6" t="s">
        <v>9</v>
      </c>
      <c r="G133" s="11">
        <f t="shared" si="1"/>
        <v>3450000</v>
      </c>
      <c r="H133" s="6"/>
    </row>
    <row r="134" spans="1:8" ht="15">
      <c r="A134" s="9">
        <v>35</v>
      </c>
      <c r="B134" s="6" t="s">
        <v>99</v>
      </c>
      <c r="C134" s="9" t="s">
        <v>100</v>
      </c>
      <c r="D134" s="9" t="s">
        <v>101</v>
      </c>
      <c r="E134" s="9" t="s">
        <v>8</v>
      </c>
      <c r="F134" s="6" t="s">
        <v>33</v>
      </c>
      <c r="G134" s="11">
        <f t="shared" si="1"/>
        <v>3450000</v>
      </c>
      <c r="H134" s="6"/>
    </row>
    <row r="135" spans="1:8" ht="15">
      <c r="A135" s="9">
        <v>36</v>
      </c>
      <c r="B135" s="6" t="s">
        <v>78</v>
      </c>
      <c r="C135" s="8">
        <v>35102</v>
      </c>
      <c r="D135" s="9" t="s">
        <v>21</v>
      </c>
      <c r="E135" s="9" t="s">
        <v>8</v>
      </c>
      <c r="F135" s="6" t="s">
        <v>9</v>
      </c>
      <c r="G135" s="11">
        <f t="shared" si="1"/>
        <v>3450000</v>
      </c>
      <c r="H135" s="6"/>
    </row>
    <row r="136" spans="1:8" ht="15">
      <c r="A136" s="9">
        <v>37</v>
      </c>
      <c r="B136" s="6" t="s">
        <v>148</v>
      </c>
      <c r="C136" s="8">
        <v>35285</v>
      </c>
      <c r="D136" s="9" t="s">
        <v>21</v>
      </c>
      <c r="E136" s="9" t="s">
        <v>8</v>
      </c>
      <c r="F136" s="6" t="s">
        <v>12</v>
      </c>
      <c r="G136" s="11">
        <f t="shared" si="1"/>
        <v>3450000</v>
      </c>
      <c r="H136" s="6"/>
    </row>
    <row r="137" spans="1:8" ht="15">
      <c r="A137" s="9">
        <v>38</v>
      </c>
      <c r="B137" s="6" t="s">
        <v>197</v>
      </c>
      <c r="C137" s="8">
        <v>35344</v>
      </c>
      <c r="D137" s="9" t="s">
        <v>21</v>
      </c>
      <c r="E137" s="9" t="s">
        <v>8</v>
      </c>
      <c r="F137" s="6" t="s">
        <v>39</v>
      </c>
      <c r="G137" s="11">
        <f t="shared" si="1"/>
        <v>3450000</v>
      </c>
      <c r="H137" s="6"/>
    </row>
    <row r="138" spans="1:8" ht="15">
      <c r="A138" s="9">
        <v>39</v>
      </c>
      <c r="B138" s="6" t="s">
        <v>146</v>
      </c>
      <c r="C138" s="8">
        <v>34791</v>
      </c>
      <c r="D138" s="9" t="s">
        <v>21</v>
      </c>
      <c r="E138" s="9" t="s">
        <v>8</v>
      </c>
      <c r="F138" s="6" t="s">
        <v>116</v>
      </c>
      <c r="G138" s="11">
        <f t="shared" si="1"/>
        <v>3450000</v>
      </c>
      <c r="H138" s="6"/>
    </row>
    <row r="139" spans="1:8" ht="15">
      <c r="A139" s="9">
        <v>40</v>
      </c>
      <c r="B139" s="6" t="s">
        <v>147</v>
      </c>
      <c r="C139" s="8">
        <v>35159</v>
      </c>
      <c r="D139" s="9" t="s">
        <v>21</v>
      </c>
      <c r="E139" s="9" t="s">
        <v>8</v>
      </c>
      <c r="F139" s="6" t="s">
        <v>86</v>
      </c>
      <c r="G139" s="11">
        <f t="shared" si="1"/>
        <v>3450000</v>
      </c>
      <c r="H139" s="6"/>
    </row>
    <row r="140" spans="1:8" ht="15">
      <c r="A140" s="9">
        <v>41</v>
      </c>
      <c r="B140" s="6" t="s">
        <v>127</v>
      </c>
      <c r="C140" s="8">
        <v>34886</v>
      </c>
      <c r="D140" s="9" t="s">
        <v>21</v>
      </c>
      <c r="E140" s="9" t="s">
        <v>8</v>
      </c>
      <c r="F140" s="6" t="s">
        <v>9</v>
      </c>
      <c r="G140" s="11">
        <f t="shared" si="1"/>
        <v>3450000</v>
      </c>
      <c r="H140" s="6"/>
    </row>
    <row r="141" spans="1:8" ht="15">
      <c r="A141" s="9">
        <v>42</v>
      </c>
      <c r="B141" s="6" t="s">
        <v>125</v>
      </c>
      <c r="C141" s="8" t="s">
        <v>126</v>
      </c>
      <c r="D141" s="9" t="s">
        <v>21</v>
      </c>
      <c r="E141" s="9" t="s">
        <v>8</v>
      </c>
      <c r="F141" s="6" t="s">
        <v>86</v>
      </c>
      <c r="G141" s="11">
        <f t="shared" si="1"/>
        <v>3450000</v>
      </c>
      <c r="H141" s="6"/>
    </row>
    <row r="142" spans="1:8" ht="15">
      <c r="A142" s="9">
        <v>43</v>
      </c>
      <c r="B142" s="6" t="s">
        <v>46</v>
      </c>
      <c r="C142" s="9" t="s">
        <v>47</v>
      </c>
      <c r="D142" s="9" t="s">
        <v>21</v>
      </c>
      <c r="E142" s="9" t="s">
        <v>8</v>
      </c>
      <c r="F142" s="6" t="s">
        <v>48</v>
      </c>
      <c r="G142" s="11">
        <f t="shared" si="1"/>
        <v>3450000</v>
      </c>
      <c r="H142" s="6"/>
    </row>
    <row r="143" spans="1:8" ht="15">
      <c r="A143" s="9">
        <v>44</v>
      </c>
      <c r="B143" s="6" t="s">
        <v>34</v>
      </c>
      <c r="C143" s="8">
        <v>34763</v>
      </c>
      <c r="D143" s="9" t="s">
        <v>35</v>
      </c>
      <c r="E143" s="9" t="s">
        <v>8</v>
      </c>
      <c r="F143" s="6" t="s">
        <v>22</v>
      </c>
      <c r="G143" s="11">
        <f t="shared" si="1"/>
        <v>3450000</v>
      </c>
      <c r="H143" s="6"/>
    </row>
    <row r="144" spans="1:8" ht="15">
      <c r="A144" s="9">
        <v>45</v>
      </c>
      <c r="B144" s="6" t="s">
        <v>60</v>
      </c>
      <c r="C144" s="8" t="s">
        <v>61</v>
      </c>
      <c r="D144" s="9" t="s">
        <v>35</v>
      </c>
      <c r="E144" s="9" t="s">
        <v>8</v>
      </c>
      <c r="F144" s="6" t="s">
        <v>33</v>
      </c>
      <c r="G144" s="11">
        <f t="shared" si="1"/>
        <v>3450000</v>
      </c>
      <c r="H144" s="6"/>
    </row>
    <row r="145" spans="1:8" ht="15">
      <c r="A145" s="9">
        <v>46</v>
      </c>
      <c r="B145" s="6" t="s">
        <v>62</v>
      </c>
      <c r="C145" s="8">
        <v>34670</v>
      </c>
      <c r="D145" s="9" t="s">
        <v>35</v>
      </c>
      <c r="E145" s="9" t="s">
        <v>8</v>
      </c>
      <c r="F145" s="20" t="s">
        <v>63</v>
      </c>
      <c r="G145" s="11">
        <f t="shared" si="1"/>
        <v>3450000</v>
      </c>
      <c r="H145" s="6"/>
    </row>
    <row r="146" spans="1:8" ht="15">
      <c r="A146" s="9">
        <v>47</v>
      </c>
      <c r="B146" s="6" t="s">
        <v>64</v>
      </c>
      <c r="C146" s="8" t="s">
        <v>65</v>
      </c>
      <c r="D146" s="9" t="s">
        <v>35</v>
      </c>
      <c r="E146" s="9" t="s">
        <v>8</v>
      </c>
      <c r="F146" s="6" t="s">
        <v>66</v>
      </c>
      <c r="G146" s="11">
        <f t="shared" si="1"/>
        <v>3450000</v>
      </c>
      <c r="H146" s="6"/>
    </row>
    <row r="147" spans="1:8" ht="15">
      <c r="A147" s="9">
        <v>48</v>
      </c>
      <c r="B147" s="6" t="s">
        <v>67</v>
      </c>
      <c r="C147" s="8" t="s">
        <v>15</v>
      </c>
      <c r="D147" s="9" t="s">
        <v>35</v>
      </c>
      <c r="E147" s="9" t="s">
        <v>8</v>
      </c>
      <c r="F147" s="6" t="s">
        <v>33</v>
      </c>
      <c r="G147" s="11">
        <f t="shared" si="1"/>
        <v>3450000</v>
      </c>
      <c r="H147" s="6"/>
    </row>
    <row r="148" spans="1:8" ht="15">
      <c r="A148" s="9">
        <v>49</v>
      </c>
      <c r="B148" s="6" t="s">
        <v>68</v>
      </c>
      <c r="C148" s="8">
        <v>35228</v>
      </c>
      <c r="D148" s="9" t="s">
        <v>35</v>
      </c>
      <c r="E148" s="9" t="s">
        <v>8</v>
      </c>
      <c r="F148" s="6" t="s">
        <v>39</v>
      </c>
      <c r="G148" s="11">
        <f t="shared" si="1"/>
        <v>3450000</v>
      </c>
      <c r="H148" s="6"/>
    </row>
    <row r="149" spans="1:8" ht="15">
      <c r="A149" s="9">
        <v>50</v>
      </c>
      <c r="B149" s="6" t="s">
        <v>207</v>
      </c>
      <c r="C149" s="8">
        <v>35402</v>
      </c>
      <c r="D149" s="9" t="s">
        <v>35</v>
      </c>
      <c r="E149" s="9" t="s">
        <v>8</v>
      </c>
      <c r="F149" s="6" t="s">
        <v>208</v>
      </c>
      <c r="G149" s="11">
        <f t="shared" si="1"/>
        <v>3450000</v>
      </c>
      <c r="H149" s="6"/>
    </row>
    <row r="150" spans="1:8" ht="15">
      <c r="A150" s="9">
        <v>51</v>
      </c>
      <c r="B150" s="6" t="s">
        <v>152</v>
      </c>
      <c r="C150" s="8" t="s">
        <v>153</v>
      </c>
      <c r="D150" s="9" t="s">
        <v>35</v>
      </c>
      <c r="E150" s="9" t="s">
        <v>8</v>
      </c>
      <c r="F150" s="6" t="s">
        <v>12</v>
      </c>
      <c r="G150" s="11">
        <f t="shared" si="1"/>
        <v>3450000</v>
      </c>
      <c r="H150" s="6"/>
    </row>
    <row r="151" spans="1:17" ht="16.5">
      <c r="A151" s="9">
        <v>52</v>
      </c>
      <c r="B151" s="6" t="s">
        <v>140</v>
      </c>
      <c r="C151" s="8">
        <v>35191</v>
      </c>
      <c r="D151" s="9" t="s">
        <v>35</v>
      </c>
      <c r="E151" s="9" t="s">
        <v>8</v>
      </c>
      <c r="F151" s="6" t="s">
        <v>48</v>
      </c>
      <c r="G151" s="11">
        <f t="shared" si="1"/>
        <v>3450000</v>
      </c>
      <c r="H151" s="6"/>
      <c r="K151" s="22"/>
      <c r="L151" s="23" t="s">
        <v>230</v>
      </c>
      <c r="M151" s="24" t="s">
        <v>231</v>
      </c>
      <c r="N151" s="25" t="s">
        <v>205</v>
      </c>
      <c r="O151" s="25" t="s">
        <v>32</v>
      </c>
      <c r="P151" s="23" t="s">
        <v>22</v>
      </c>
      <c r="Q151" s="26"/>
    </row>
    <row r="152" spans="1:8" ht="15">
      <c r="A152" s="9">
        <v>53</v>
      </c>
      <c r="B152" s="6" t="s">
        <v>203</v>
      </c>
      <c r="C152" s="8" t="s">
        <v>204</v>
      </c>
      <c r="D152" s="9" t="s">
        <v>205</v>
      </c>
      <c r="E152" s="9" t="s">
        <v>8</v>
      </c>
      <c r="F152" s="6" t="s">
        <v>206</v>
      </c>
      <c r="G152" s="11">
        <f t="shared" si="1"/>
        <v>3450000</v>
      </c>
      <c r="H152" s="6"/>
    </row>
    <row r="153" spans="1:8" ht="15">
      <c r="A153" s="9">
        <v>54</v>
      </c>
      <c r="B153" s="6" t="s">
        <v>227</v>
      </c>
      <c r="C153" s="8">
        <v>35616</v>
      </c>
      <c r="D153" s="9" t="s">
        <v>205</v>
      </c>
      <c r="E153" s="9" t="s">
        <v>32</v>
      </c>
      <c r="F153" s="6" t="s">
        <v>206</v>
      </c>
      <c r="G153" s="11">
        <f t="shared" si="1"/>
        <v>3450000</v>
      </c>
      <c r="H153" s="6"/>
    </row>
    <row r="154" spans="1:8" ht="15">
      <c r="A154" s="9">
        <v>55</v>
      </c>
      <c r="B154" s="6" t="s">
        <v>230</v>
      </c>
      <c r="C154" s="8" t="s">
        <v>231</v>
      </c>
      <c r="D154" s="9" t="s">
        <v>205</v>
      </c>
      <c r="E154" s="9" t="s">
        <v>32</v>
      </c>
      <c r="F154" s="6" t="s">
        <v>22</v>
      </c>
      <c r="G154" s="11">
        <f t="shared" si="1"/>
        <v>3450000</v>
      </c>
      <c r="H154" s="6"/>
    </row>
    <row r="155" spans="1:8" ht="15">
      <c r="A155" s="9">
        <v>56</v>
      </c>
      <c r="B155" s="6" t="s">
        <v>236</v>
      </c>
      <c r="C155" s="8">
        <v>35561</v>
      </c>
      <c r="D155" s="9" t="s">
        <v>205</v>
      </c>
      <c r="E155" s="9" t="s">
        <v>32</v>
      </c>
      <c r="F155" s="6" t="s">
        <v>48</v>
      </c>
      <c r="G155" s="11">
        <f t="shared" si="1"/>
        <v>3450000</v>
      </c>
      <c r="H155" s="6"/>
    </row>
    <row r="156" spans="1:8" ht="14.25" customHeight="1">
      <c r="A156" s="9">
        <v>57</v>
      </c>
      <c r="B156" s="6" t="s">
        <v>228</v>
      </c>
      <c r="C156" s="8">
        <v>35587</v>
      </c>
      <c r="D156" s="9" t="s">
        <v>229</v>
      </c>
      <c r="E156" s="9" t="s">
        <v>8</v>
      </c>
      <c r="F156" s="6" t="s">
        <v>39</v>
      </c>
      <c r="G156" s="11">
        <f t="shared" si="1"/>
        <v>3450000</v>
      </c>
      <c r="H156" s="6"/>
    </row>
    <row r="157" spans="1:8" ht="15">
      <c r="A157" s="9">
        <v>58</v>
      </c>
      <c r="B157" s="6" t="s">
        <v>246</v>
      </c>
      <c r="C157" s="8">
        <v>35587</v>
      </c>
      <c r="D157" s="9" t="s">
        <v>229</v>
      </c>
      <c r="E157" s="9" t="s">
        <v>8</v>
      </c>
      <c r="F157" s="6" t="s">
        <v>86</v>
      </c>
      <c r="G157" s="11">
        <f t="shared" si="1"/>
        <v>3450000</v>
      </c>
      <c r="H157" s="6"/>
    </row>
    <row r="158" spans="6:7" ht="15">
      <c r="F158" s="1" t="s">
        <v>239</v>
      </c>
      <c r="G158" s="27">
        <f>+SUM(G100:G157)</f>
        <v>200100000</v>
      </c>
    </row>
    <row r="159" spans="1:8" ht="15">
      <c r="A159" s="34" t="s">
        <v>248</v>
      </c>
      <c r="B159" s="34"/>
      <c r="C159" s="34"/>
      <c r="D159" s="34"/>
      <c r="E159" s="34"/>
      <c r="F159" s="34"/>
      <c r="G159" s="34"/>
      <c r="H159" s="34"/>
    </row>
    <row r="160" spans="6:7" ht="19.5">
      <c r="F160" s="31" t="s">
        <v>217</v>
      </c>
      <c r="G160" s="31"/>
    </row>
    <row r="161" spans="6:7" ht="15">
      <c r="F161" s="21"/>
      <c r="G161" s="21"/>
    </row>
    <row r="162" spans="6:7" ht="15">
      <c r="F162" s="21"/>
      <c r="G162" s="21"/>
    </row>
    <row r="163" spans="6:7" ht="15">
      <c r="F163" s="21"/>
      <c r="G163" s="21"/>
    </row>
    <row r="164" spans="6:7" ht="15">
      <c r="F164" s="21"/>
      <c r="G164" s="21"/>
    </row>
    <row r="165" spans="6:7" ht="18.75">
      <c r="F165" s="29" t="s">
        <v>218</v>
      </c>
      <c r="G165" s="30"/>
    </row>
    <row r="202" spans="1:8" ht="60.75" customHeight="1">
      <c r="A202" s="33" t="s">
        <v>51</v>
      </c>
      <c r="B202" s="33"/>
      <c r="C202" s="33"/>
      <c r="D202" s="33"/>
      <c r="E202" s="33"/>
      <c r="F202" s="33"/>
      <c r="G202" s="33"/>
      <c r="H202" s="33"/>
    </row>
    <row r="203" spans="1:8" ht="42.75">
      <c r="A203" s="2" t="s">
        <v>0</v>
      </c>
      <c r="B203" s="2" t="s">
        <v>1</v>
      </c>
      <c r="C203" s="2" t="s">
        <v>2</v>
      </c>
      <c r="D203" s="2" t="s">
        <v>3</v>
      </c>
      <c r="E203" s="3" t="s">
        <v>4</v>
      </c>
      <c r="F203" s="2" t="s">
        <v>5</v>
      </c>
      <c r="G203" s="5" t="s">
        <v>13</v>
      </c>
      <c r="H203" s="2" t="s">
        <v>216</v>
      </c>
    </row>
    <row r="204" spans="1:8" ht="15">
      <c r="A204" s="9">
        <v>1</v>
      </c>
      <c r="B204" s="6" t="s">
        <v>120</v>
      </c>
      <c r="C204" s="8">
        <v>34517</v>
      </c>
      <c r="D204" s="9" t="s">
        <v>121</v>
      </c>
      <c r="E204" s="9" t="s">
        <v>8</v>
      </c>
      <c r="F204" s="6" t="s">
        <v>116</v>
      </c>
      <c r="G204" s="11">
        <f>1150000*60%*5</f>
        <v>3450000</v>
      </c>
      <c r="H204" s="6"/>
    </row>
    <row r="205" spans="1:8" ht="15">
      <c r="A205" s="9">
        <v>2</v>
      </c>
      <c r="B205" s="6" t="s">
        <v>102</v>
      </c>
      <c r="C205" s="8">
        <v>35010</v>
      </c>
      <c r="D205" s="9" t="s">
        <v>103</v>
      </c>
      <c r="E205" s="9" t="s">
        <v>8</v>
      </c>
      <c r="F205" s="6" t="s">
        <v>33</v>
      </c>
      <c r="G205" s="11">
        <f>1150000*60%*5</f>
        <v>3450000</v>
      </c>
      <c r="H205" s="6"/>
    </row>
    <row r="206" spans="1:8" ht="15">
      <c r="A206" s="9">
        <v>3</v>
      </c>
      <c r="B206" s="6" t="s">
        <v>43</v>
      </c>
      <c r="C206" s="9" t="s">
        <v>44</v>
      </c>
      <c r="D206" s="9" t="s">
        <v>45</v>
      </c>
      <c r="E206" s="9" t="s">
        <v>8</v>
      </c>
      <c r="F206" s="6" t="s">
        <v>22</v>
      </c>
      <c r="G206" s="11">
        <f>1150000*60%*5</f>
        <v>3450000</v>
      </c>
      <c r="H206" s="6"/>
    </row>
    <row r="207" spans="1:8" ht="15">
      <c r="A207" s="9">
        <v>4</v>
      </c>
      <c r="B207" s="6" t="s">
        <v>225</v>
      </c>
      <c r="C207" s="8">
        <v>35407</v>
      </c>
      <c r="D207" s="9" t="s">
        <v>226</v>
      </c>
      <c r="E207" s="9" t="s">
        <v>8</v>
      </c>
      <c r="F207" s="6" t="s">
        <v>82</v>
      </c>
      <c r="G207" s="11">
        <f>1150000*60%*5</f>
        <v>3450000</v>
      </c>
      <c r="H207" s="6"/>
    </row>
    <row r="208" spans="1:8" ht="15">
      <c r="A208" s="15"/>
      <c r="B208" s="13"/>
      <c r="C208" s="28"/>
      <c r="D208" s="15"/>
      <c r="E208" s="15"/>
      <c r="F208" s="13" t="s">
        <v>239</v>
      </c>
      <c r="G208" s="16">
        <f>SUM(G204:G207)</f>
        <v>13800000</v>
      </c>
      <c r="H208" s="13"/>
    </row>
    <row r="209" spans="1:8" ht="15">
      <c r="A209" s="36" t="s">
        <v>240</v>
      </c>
      <c r="B209" s="36"/>
      <c r="C209" s="36"/>
      <c r="D209" s="36"/>
      <c r="E209" s="36"/>
      <c r="F209" s="36"/>
      <c r="G209" s="36"/>
      <c r="H209" s="36"/>
    </row>
    <row r="210" spans="6:7" ht="19.5">
      <c r="F210" s="31" t="s">
        <v>217</v>
      </c>
      <c r="G210" s="31"/>
    </row>
    <row r="211" spans="6:7" ht="15">
      <c r="F211" s="21"/>
      <c r="G211" s="21"/>
    </row>
    <row r="212" spans="6:7" ht="15">
      <c r="F212" s="21"/>
      <c r="G212" s="21"/>
    </row>
    <row r="213" spans="6:7" ht="15">
      <c r="F213" s="21"/>
      <c r="G213" s="21"/>
    </row>
    <row r="214" spans="6:7" ht="15">
      <c r="F214" s="21"/>
      <c r="G214" s="21"/>
    </row>
    <row r="215" spans="6:7" ht="18.75">
      <c r="F215" s="29" t="s">
        <v>218</v>
      </c>
      <c r="G215" s="30"/>
    </row>
    <row r="251" spans="1:8" ht="62.25" customHeight="1">
      <c r="A251" s="33" t="s">
        <v>56</v>
      </c>
      <c r="B251" s="33"/>
      <c r="C251" s="33"/>
      <c r="D251" s="33"/>
      <c r="E251" s="33"/>
      <c r="F251" s="33"/>
      <c r="G251" s="33"/>
      <c r="H251" s="33"/>
    </row>
    <row r="252" spans="1:8" ht="42.75">
      <c r="A252" s="2" t="s">
        <v>0</v>
      </c>
      <c r="B252" s="2" t="s">
        <v>1</v>
      </c>
      <c r="C252" s="2" t="s">
        <v>2</v>
      </c>
      <c r="D252" s="2" t="s">
        <v>3</v>
      </c>
      <c r="E252" s="3" t="s">
        <v>4</v>
      </c>
      <c r="F252" s="2" t="s">
        <v>5</v>
      </c>
      <c r="G252" s="5" t="s">
        <v>13</v>
      </c>
      <c r="H252" s="2" t="s">
        <v>216</v>
      </c>
    </row>
    <row r="253" spans="1:8" ht="15">
      <c r="A253" s="9">
        <v>1</v>
      </c>
      <c r="B253" s="6" t="s">
        <v>137</v>
      </c>
      <c r="C253" s="8" t="s">
        <v>138</v>
      </c>
      <c r="D253" s="9" t="s">
        <v>58</v>
      </c>
      <c r="E253" s="9" t="s">
        <v>8</v>
      </c>
      <c r="F253" s="6" t="s">
        <v>139</v>
      </c>
      <c r="G253" s="11">
        <f>1150000*60%*5</f>
        <v>3450000</v>
      </c>
      <c r="H253" s="6"/>
    </row>
    <row r="254" spans="1:8" ht="15">
      <c r="A254" s="9">
        <v>2</v>
      </c>
      <c r="B254" s="6" t="s">
        <v>57</v>
      </c>
      <c r="C254" s="8">
        <v>34944</v>
      </c>
      <c r="D254" s="9" t="s">
        <v>58</v>
      </c>
      <c r="E254" s="9" t="s">
        <v>8</v>
      </c>
      <c r="F254" s="6" t="s">
        <v>22</v>
      </c>
      <c r="G254" s="11">
        <f>1150000*60%*5</f>
        <v>3450000</v>
      </c>
      <c r="H254" s="6"/>
    </row>
    <row r="255" spans="1:8" ht="15">
      <c r="A255" s="9">
        <v>3</v>
      </c>
      <c r="B255" s="6" t="s">
        <v>232</v>
      </c>
      <c r="C255" s="8" t="s">
        <v>233</v>
      </c>
      <c r="D255" s="9" t="s">
        <v>189</v>
      </c>
      <c r="E255" s="9" t="s">
        <v>8</v>
      </c>
      <c r="F255" s="6" t="s">
        <v>33</v>
      </c>
      <c r="G255" s="11">
        <f>1150000*60%*5</f>
        <v>3450000</v>
      </c>
      <c r="H255" s="6"/>
    </row>
    <row r="256" spans="1:8" ht="15">
      <c r="A256" s="9">
        <v>4</v>
      </c>
      <c r="B256" s="6" t="s">
        <v>187</v>
      </c>
      <c r="C256" s="8" t="s">
        <v>188</v>
      </c>
      <c r="D256" s="9" t="s">
        <v>189</v>
      </c>
      <c r="E256" s="9" t="s">
        <v>8</v>
      </c>
      <c r="F256" s="6" t="s">
        <v>33</v>
      </c>
      <c r="G256" s="11">
        <f>1150000*60%*5</f>
        <v>3450000</v>
      </c>
      <c r="H256" s="6"/>
    </row>
    <row r="257" spans="1:8" ht="15">
      <c r="A257" s="9">
        <v>5</v>
      </c>
      <c r="B257" s="6" t="s">
        <v>234</v>
      </c>
      <c r="C257" s="8">
        <v>35098</v>
      </c>
      <c r="D257" s="9" t="s">
        <v>189</v>
      </c>
      <c r="E257" s="9" t="s">
        <v>32</v>
      </c>
      <c r="F257" s="6" t="s">
        <v>235</v>
      </c>
      <c r="G257" s="11">
        <f>1150000*60%*5</f>
        <v>3450000</v>
      </c>
      <c r="H257" s="6"/>
    </row>
    <row r="258" spans="1:8" ht="15">
      <c r="A258" s="15"/>
      <c r="B258" s="13"/>
      <c r="C258" s="28"/>
      <c r="D258" s="15"/>
      <c r="E258" s="15"/>
      <c r="F258" s="13" t="s">
        <v>239</v>
      </c>
      <c r="G258" s="16">
        <f>SUM(G253:G257)</f>
        <v>17250000</v>
      </c>
      <c r="H258" s="13"/>
    </row>
    <row r="259" spans="1:8" ht="15">
      <c r="A259" s="36" t="s">
        <v>241</v>
      </c>
      <c r="B259" s="36"/>
      <c r="C259" s="36"/>
      <c r="D259" s="36"/>
      <c r="E259" s="36"/>
      <c r="F259" s="36"/>
      <c r="G259" s="36"/>
      <c r="H259" s="36"/>
    </row>
    <row r="260" spans="6:7" ht="19.5">
      <c r="F260" s="31" t="s">
        <v>217</v>
      </c>
      <c r="G260" s="31"/>
    </row>
    <row r="261" spans="6:7" ht="15">
      <c r="F261" s="21"/>
      <c r="G261" s="21"/>
    </row>
    <row r="262" spans="6:7" ht="15">
      <c r="F262" s="21"/>
      <c r="G262" s="21"/>
    </row>
    <row r="263" spans="6:7" ht="15">
      <c r="F263" s="21"/>
      <c r="G263" s="21"/>
    </row>
    <row r="264" spans="6:7" ht="15">
      <c r="F264" s="21"/>
      <c r="G264" s="21"/>
    </row>
    <row r="265" spans="6:7" ht="18.75">
      <c r="F265" s="29" t="s">
        <v>218</v>
      </c>
      <c r="G265" s="30"/>
    </row>
    <row r="300" spans="1:8" ht="56.25" customHeight="1">
      <c r="A300" s="32" t="s">
        <v>71</v>
      </c>
      <c r="B300" s="32"/>
      <c r="C300" s="32"/>
      <c r="D300" s="32"/>
      <c r="E300" s="32"/>
      <c r="F300" s="32"/>
      <c r="G300" s="32"/>
      <c r="H300" s="32"/>
    </row>
    <row r="301" spans="1:8" ht="42.75">
      <c r="A301" s="2" t="s">
        <v>0</v>
      </c>
      <c r="B301" s="2" t="s">
        <v>1</v>
      </c>
      <c r="C301" s="2" t="s">
        <v>2</v>
      </c>
      <c r="D301" s="2" t="s">
        <v>3</v>
      </c>
      <c r="E301" s="3" t="s">
        <v>4</v>
      </c>
      <c r="F301" s="2" t="s">
        <v>5</v>
      </c>
      <c r="G301" s="5" t="s">
        <v>13</v>
      </c>
      <c r="H301" s="2" t="s">
        <v>216</v>
      </c>
    </row>
    <row r="302" spans="1:8" ht="15">
      <c r="A302" s="9">
        <v>1</v>
      </c>
      <c r="B302" s="6" t="s">
        <v>72</v>
      </c>
      <c r="C302" s="9" t="s">
        <v>73</v>
      </c>
      <c r="D302" s="9" t="s">
        <v>74</v>
      </c>
      <c r="E302" s="9" t="s">
        <v>8</v>
      </c>
      <c r="F302" s="6" t="s">
        <v>12</v>
      </c>
      <c r="G302" s="11">
        <f>1150000*60%*5</f>
        <v>3450000</v>
      </c>
      <c r="H302" s="6"/>
    </row>
    <row r="303" spans="1:8" ht="15">
      <c r="A303" s="9">
        <v>2</v>
      </c>
      <c r="B303" s="6" t="s">
        <v>191</v>
      </c>
      <c r="C303" s="8">
        <v>35776</v>
      </c>
      <c r="D303" s="9" t="s">
        <v>192</v>
      </c>
      <c r="E303" s="9" t="s">
        <v>8</v>
      </c>
      <c r="F303" s="6" t="s">
        <v>33</v>
      </c>
      <c r="G303" s="11">
        <f>1150000*60%*5</f>
        <v>3450000</v>
      </c>
      <c r="H303" s="6"/>
    </row>
    <row r="304" spans="1:8" ht="15">
      <c r="A304" s="9">
        <v>3</v>
      </c>
      <c r="B304" s="6" t="s">
        <v>237</v>
      </c>
      <c r="C304" s="8">
        <v>35286</v>
      </c>
      <c r="D304" s="9" t="s">
        <v>238</v>
      </c>
      <c r="E304" s="9" t="s">
        <v>8</v>
      </c>
      <c r="F304" s="6" t="s">
        <v>9</v>
      </c>
      <c r="G304" s="11">
        <f>1150000*60%*5</f>
        <v>3450000</v>
      </c>
      <c r="H304" s="6"/>
    </row>
    <row r="305" spans="1:8" ht="15">
      <c r="A305" s="15"/>
      <c r="B305" s="13"/>
      <c r="C305" s="28"/>
      <c r="D305" s="15"/>
      <c r="E305" s="15"/>
      <c r="F305" s="13" t="s">
        <v>239</v>
      </c>
      <c r="G305" s="16">
        <f>SUM(G302:G304)</f>
        <v>10350000</v>
      </c>
      <c r="H305" s="13"/>
    </row>
    <row r="306" spans="1:8" ht="15">
      <c r="A306" s="34" t="s">
        <v>242</v>
      </c>
      <c r="B306" s="34"/>
      <c r="C306" s="34"/>
      <c r="D306" s="34"/>
      <c r="E306" s="34"/>
      <c r="F306" s="34"/>
      <c r="G306" s="34"/>
      <c r="H306" s="34"/>
    </row>
    <row r="307" spans="6:7" ht="19.5">
      <c r="F307" s="31" t="s">
        <v>217</v>
      </c>
      <c r="G307" s="31"/>
    </row>
    <row r="308" spans="6:7" ht="15">
      <c r="F308" s="21"/>
      <c r="G308" s="21"/>
    </row>
    <row r="309" spans="6:7" ht="15">
      <c r="F309" s="21"/>
      <c r="G309" s="21"/>
    </row>
    <row r="310" spans="6:7" ht="15">
      <c r="F310" s="21"/>
      <c r="G310" s="21"/>
    </row>
    <row r="311" spans="6:7" ht="15">
      <c r="F311" s="21"/>
      <c r="G311" s="21"/>
    </row>
    <row r="312" spans="6:7" ht="18.75">
      <c r="F312" s="29" t="s">
        <v>218</v>
      </c>
      <c r="G312" s="30"/>
    </row>
    <row r="350" spans="1:8" ht="69.75" customHeight="1">
      <c r="A350" s="32" t="s">
        <v>93</v>
      </c>
      <c r="B350" s="32"/>
      <c r="C350" s="32"/>
      <c r="D350" s="32"/>
      <c r="E350" s="32"/>
      <c r="F350" s="32"/>
      <c r="G350" s="32"/>
      <c r="H350" s="32"/>
    </row>
    <row r="351" spans="1:8" ht="42.75">
      <c r="A351" s="2" t="s">
        <v>0</v>
      </c>
      <c r="B351" s="2" t="s">
        <v>1</v>
      </c>
      <c r="C351" s="2" t="s">
        <v>2</v>
      </c>
      <c r="D351" s="2" t="s">
        <v>3</v>
      </c>
      <c r="E351" s="3" t="s">
        <v>4</v>
      </c>
      <c r="F351" s="2" t="s">
        <v>5</v>
      </c>
      <c r="G351" s="5" t="s">
        <v>13</v>
      </c>
      <c r="H351" s="2" t="s">
        <v>216</v>
      </c>
    </row>
    <row r="352" spans="1:8" ht="15">
      <c r="A352" s="9">
        <v>1</v>
      </c>
      <c r="B352" s="6" t="s">
        <v>92</v>
      </c>
      <c r="C352" s="9" t="s">
        <v>94</v>
      </c>
      <c r="D352" s="9" t="s">
        <v>95</v>
      </c>
      <c r="E352" s="9" t="s">
        <v>8</v>
      </c>
      <c r="F352" s="6" t="s">
        <v>9</v>
      </c>
      <c r="G352" s="11">
        <f>1150000*60%*5</f>
        <v>3450000</v>
      </c>
      <c r="H352" s="6"/>
    </row>
    <row r="353" spans="1:8" ht="15">
      <c r="A353" s="9">
        <v>2</v>
      </c>
      <c r="B353" s="6" t="s">
        <v>193</v>
      </c>
      <c r="C353" s="9" t="s">
        <v>194</v>
      </c>
      <c r="D353" s="9" t="s">
        <v>195</v>
      </c>
      <c r="E353" s="9" t="s">
        <v>8</v>
      </c>
      <c r="F353" s="6" t="s">
        <v>12</v>
      </c>
      <c r="G353" s="11">
        <f>1150000*60%*5</f>
        <v>3450000</v>
      </c>
      <c r="H353" s="6"/>
    </row>
    <row r="354" spans="6:7" ht="15">
      <c r="F354" s="1" t="s">
        <v>239</v>
      </c>
      <c r="G354" s="27">
        <f>SUM(G352:G353)</f>
        <v>6900000</v>
      </c>
    </row>
    <row r="355" spans="1:8" ht="15">
      <c r="A355" s="34" t="s">
        <v>243</v>
      </c>
      <c r="B355" s="34"/>
      <c r="C355" s="34"/>
      <c r="D355" s="34"/>
      <c r="E355" s="34"/>
      <c r="F355" s="34"/>
      <c r="G355" s="34"/>
      <c r="H355" s="34"/>
    </row>
    <row r="356" spans="6:7" ht="19.5">
      <c r="F356" s="31" t="s">
        <v>217</v>
      </c>
      <c r="G356" s="31"/>
    </row>
    <row r="357" spans="6:7" ht="15">
      <c r="F357" s="21"/>
      <c r="G357" s="21"/>
    </row>
    <row r="358" spans="6:7" ht="15">
      <c r="F358" s="21"/>
      <c r="G358" s="21"/>
    </row>
    <row r="359" spans="6:7" ht="15">
      <c r="F359" s="21"/>
      <c r="G359" s="21"/>
    </row>
    <row r="360" spans="6:7" ht="15">
      <c r="F360" s="21"/>
      <c r="G360" s="21"/>
    </row>
    <row r="361" spans="6:7" ht="18.75">
      <c r="F361" s="29" t="s">
        <v>218</v>
      </c>
      <c r="G361" s="30"/>
    </row>
    <row r="399" spans="1:8" ht="50.25" customHeight="1">
      <c r="A399" s="33" t="s">
        <v>158</v>
      </c>
      <c r="B399" s="33"/>
      <c r="C399" s="33"/>
      <c r="D399" s="33"/>
      <c r="E399" s="33"/>
      <c r="F399" s="33"/>
      <c r="G399" s="33"/>
      <c r="H399" s="33"/>
    </row>
    <row r="400" spans="1:8" ht="33">
      <c r="A400" s="2" t="s">
        <v>0</v>
      </c>
      <c r="B400" s="2" t="s">
        <v>1</v>
      </c>
      <c r="C400" s="2" t="s">
        <v>2</v>
      </c>
      <c r="D400" s="2" t="s">
        <v>3</v>
      </c>
      <c r="E400" s="3" t="s">
        <v>4</v>
      </c>
      <c r="F400" s="2" t="s">
        <v>5</v>
      </c>
      <c r="G400" s="5" t="s">
        <v>215</v>
      </c>
      <c r="H400" s="2" t="s">
        <v>216</v>
      </c>
    </row>
    <row r="401" spans="1:8" ht="15">
      <c r="A401" s="9">
        <v>1</v>
      </c>
      <c r="B401" s="6" t="s">
        <v>159</v>
      </c>
      <c r="C401" s="8">
        <v>34367</v>
      </c>
      <c r="D401" s="9" t="s">
        <v>160</v>
      </c>
      <c r="E401" s="9" t="s">
        <v>32</v>
      </c>
      <c r="F401" s="6" t="s">
        <v>161</v>
      </c>
      <c r="G401" s="11">
        <f>1150000*60%*5</f>
        <v>3450000</v>
      </c>
      <c r="H401" s="6"/>
    </row>
    <row r="402" spans="1:10" ht="15">
      <c r="A402" s="9">
        <v>2</v>
      </c>
      <c r="B402" s="6" t="s">
        <v>209</v>
      </c>
      <c r="C402" s="8">
        <v>34736</v>
      </c>
      <c r="D402" s="9" t="s">
        <v>210</v>
      </c>
      <c r="E402" s="9" t="s">
        <v>8</v>
      </c>
      <c r="F402" s="6" t="s">
        <v>9</v>
      </c>
      <c r="G402" s="11">
        <f>1150000*60%*5</f>
        <v>3450000</v>
      </c>
      <c r="H402" s="6"/>
      <c r="J402" s="1">
        <f>+A402+A353+A303+A256+A206+A152+A79+A7</f>
        <v>100</v>
      </c>
    </row>
    <row r="403" spans="1:8" ht="15">
      <c r="A403" s="15"/>
      <c r="B403" s="13"/>
      <c r="C403" s="28"/>
      <c r="D403" s="15"/>
      <c r="E403" s="15"/>
      <c r="F403" s="13" t="s">
        <v>239</v>
      </c>
      <c r="G403" s="16">
        <f>SUM(G401:G402)</f>
        <v>6900000</v>
      </c>
      <c r="H403" s="13"/>
    </row>
    <row r="404" spans="1:8" ht="15">
      <c r="A404" s="34" t="s">
        <v>243</v>
      </c>
      <c r="B404" s="34"/>
      <c r="C404" s="34"/>
      <c r="D404" s="34"/>
      <c r="E404" s="34"/>
      <c r="F404" s="34"/>
      <c r="G404" s="34"/>
      <c r="H404" s="34"/>
    </row>
    <row r="405" spans="6:7" ht="19.5">
      <c r="F405" s="31" t="s">
        <v>217</v>
      </c>
      <c r="G405" s="31"/>
    </row>
    <row r="406" spans="6:7" ht="15">
      <c r="F406" s="21"/>
      <c r="G406" s="21"/>
    </row>
    <row r="407" spans="6:7" ht="15">
      <c r="F407" s="21"/>
      <c r="G407" s="21"/>
    </row>
    <row r="408" spans="6:7" ht="15">
      <c r="F408" s="21"/>
      <c r="G408" s="21"/>
    </row>
    <row r="409" spans="6:7" ht="15">
      <c r="F409" s="21"/>
      <c r="G409" s="21"/>
    </row>
    <row r="410" spans="6:7" ht="18.75">
      <c r="F410" s="29" t="s">
        <v>218</v>
      </c>
      <c r="G410" s="30"/>
    </row>
  </sheetData>
  <sheetProtection/>
  <mergeCells count="32">
    <mergeCell ref="A209:H209"/>
    <mergeCell ref="A259:H259"/>
    <mergeCell ref="A306:H306"/>
    <mergeCell ref="A355:H355"/>
    <mergeCell ref="A404:H404"/>
    <mergeCell ref="F260:G260"/>
    <mergeCell ref="F265:G265"/>
    <mergeCell ref="A300:H300"/>
    <mergeCell ref="A1:H1"/>
    <mergeCell ref="A49:H49"/>
    <mergeCell ref="A98:H98"/>
    <mergeCell ref="A202:H202"/>
    <mergeCell ref="A251:H251"/>
    <mergeCell ref="F10:G10"/>
    <mergeCell ref="F15:G15"/>
    <mergeCell ref="F82:G82"/>
    <mergeCell ref="F87:G87"/>
    <mergeCell ref="F160:G160"/>
    <mergeCell ref="F165:G165"/>
    <mergeCell ref="F210:G210"/>
    <mergeCell ref="F215:G215"/>
    <mergeCell ref="A9:H9"/>
    <mergeCell ref="A81:H81"/>
    <mergeCell ref="A159:H159"/>
    <mergeCell ref="F410:G410"/>
    <mergeCell ref="F307:G307"/>
    <mergeCell ref="F312:G312"/>
    <mergeCell ref="F356:G356"/>
    <mergeCell ref="F361:G361"/>
    <mergeCell ref="F405:G405"/>
    <mergeCell ref="A350:H350"/>
    <mergeCell ref="A399:H399"/>
  </mergeCells>
  <printOptions/>
  <pageMargins left="0.2" right="0.2" top="0.25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Binh Nguyen Thanh</cp:lastModifiedBy>
  <cp:lastPrinted>2015-10-27T04:00:21Z</cp:lastPrinted>
  <dcterms:created xsi:type="dcterms:W3CDTF">2015-09-10T09:24:37Z</dcterms:created>
  <dcterms:modified xsi:type="dcterms:W3CDTF">2015-10-28T09:26:09Z</dcterms:modified>
  <cp:category/>
  <cp:version/>
  <cp:contentType/>
  <cp:contentStatus/>
</cp:coreProperties>
</file>